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tuc-my.sharepoint.com/personal/theo_morrissey_ituc-csi_org/Documents/Documents/Publications/Research/TUDEP/TUDEP Light/"/>
    </mc:Choice>
  </mc:AlternateContent>
  <bookViews>
    <workbookView xWindow="0" yWindow="0" windowWidth="24000" windowHeight="9885" tabRatio="861"/>
  </bookViews>
  <sheets>
    <sheet name="Questionnaire light 1" sheetId="3" r:id="rId1"/>
    <sheet name="Feuille d'analyse 1" sheetId="4" r:id="rId2"/>
    <sheet name="Questionnaire light 2" sheetId="6" r:id="rId3"/>
    <sheet name="Feuille d'analyse 2" sheetId="7" r:id="rId4"/>
    <sheet name="Compar Org prof 1-2" sheetId="11" r:id="rId5"/>
    <sheet name="Compar detail 1-2" sheetId="10" r:id="rId6"/>
  </sheets>
  <definedNames>
    <definedName name="_xlnm.Print_Area" localSheetId="0">'Questionnaire light 1'!$A$1:$G$39</definedName>
    <definedName name="Z_0872C1A3_B987_49E5_ADD3_C8989384EBF6_.wvu.PrintArea" localSheetId="0" hidden="1">'Questionnaire light 1'!$A$1:$G$39</definedName>
    <definedName name="Z_0872C1A3_B987_49E5_ADD3_C8989384EBF6_.wvu.PrintArea" localSheetId="2" hidden="1">'Questionnaire light 2'!$A$1:$G$41</definedName>
    <definedName name="Z_809CA975_B23D_4EA6_A1B3_71580A2B881A_.wvu.PrintArea" localSheetId="0" hidden="1">'Questionnaire light 1'!$A$1:$G$39</definedName>
    <definedName name="Z_9A1272B6_9C98_4ED9_BF00_5E31838AC372_.wvu.PrintArea" localSheetId="0" hidden="1">'Questionnaire light 1'!$A$1:$G$39</definedName>
    <definedName name="Z_9A1272B6_9C98_4ED9_BF00_5E31838AC372_.wvu.PrintArea" localSheetId="2" hidden="1">'Questionnaire light 2'!$A$1:$G$41</definedName>
    <definedName name="Z_D4E08381_4326_453B_B349_25D262FEA2D3_.wvu.PrintArea" localSheetId="0" hidden="1">'Questionnaire light 1'!$A$1:$G$39</definedName>
    <definedName name="Z_D4E08381_4326_453B_B349_25D262FEA2D3_.wvu.PrintArea" localSheetId="2" hidden="1">'Questionnaire light 2'!$A$1:$G$41</definedName>
  </definedNames>
  <calcPr calcId="162913"/>
  <customWorkbookViews>
    <customWorkbookView name="Lopez Gonzalez, Diego - Personal View" guid="{809CA975-B23D-4EA6-A1B3-71580A2B881A}" mergeInterval="0" personalView="1" xWindow="429" yWindow="117" windowWidth="1108" windowHeight="865" tabRatio="861" activeSheetId="3" showComments="commIndAndComment"/>
    <customWorkbookView name="ace - Persoonlijke weergave" guid="{D4E08381-4326-453B-B349-25D262FEA2D3}" mergeInterval="0" personalView="1" maximized="1" windowWidth="1676" windowHeight="824" tabRatio="861" activeSheetId="3"/>
    <customWorkbookView name="Sarah Vaes - Personal View" guid="{9A1272B6-9C98-4ED9-BF00-5E31838AC372}" mergeInterval="0" personalView="1" maximized="1" xWindow="-8" yWindow="-8" windowWidth="1296" windowHeight="1000" tabRatio="861" activeSheetId="6"/>
    <customWorkbookView name="Huib Huyse - Personal View" guid="{0872C1A3-B987-49E5-ADD3-C8989384EBF6}" mergeInterval="0" personalView="1" maximized="1" xWindow="-8" yWindow="-8" windowWidth="1296" windowHeight="1010" tabRatio="861" activeSheetId="3"/>
  </customWorkbookViews>
</workbook>
</file>

<file path=xl/calcChain.xml><?xml version="1.0" encoding="utf-8"?>
<calcChain xmlns="http://schemas.openxmlformats.org/spreadsheetml/2006/main">
  <c r="H42" i="6" l="1"/>
  <c r="P13" i="7" s="1"/>
  <c r="H42" i="3"/>
  <c r="P13" i="4" s="1"/>
  <c r="H41" i="3"/>
  <c r="P12" i="4" s="1"/>
  <c r="H40" i="3"/>
  <c r="P11" i="4" s="1"/>
  <c r="H16" i="6" l="1"/>
  <c r="B10" i="7" s="1"/>
  <c r="H17" i="6"/>
  <c r="B11" i="7" s="1"/>
  <c r="H18" i="6"/>
  <c r="H12" i="7" s="1"/>
  <c r="H19" i="6"/>
  <c r="B13" i="7" s="1"/>
  <c r="H20" i="6"/>
  <c r="D11" i="7" s="1"/>
  <c r="H21" i="6"/>
  <c r="D12" i="7" s="1"/>
  <c r="H22" i="6"/>
  <c r="D13" i="7" s="1"/>
  <c r="H23" i="6"/>
  <c r="F10" i="7" s="1"/>
  <c r="H24" i="6"/>
  <c r="F12" i="7" s="1"/>
  <c r="H25" i="6"/>
  <c r="H10" i="7" s="1"/>
  <c r="H26" i="6"/>
  <c r="H11" i="7" s="1"/>
  <c r="H27" i="6"/>
  <c r="H13" i="7" s="1"/>
  <c r="H28" i="6"/>
  <c r="J10" i="7" s="1"/>
  <c r="H29" i="6"/>
  <c r="J11" i="7" s="1"/>
  <c r="H30" i="6"/>
  <c r="J12" i="7" s="1"/>
  <c r="H31" i="6"/>
  <c r="J13" i="7" s="1"/>
  <c r="H32" i="6"/>
  <c r="L10" i="7" s="1"/>
  <c r="H33" i="6"/>
  <c r="L11" i="7" s="1"/>
  <c r="H34" i="6"/>
  <c r="L12" i="7" s="1"/>
  <c r="H35" i="6"/>
  <c r="L13" i="7" s="1"/>
  <c r="H36" i="6"/>
  <c r="N10" i="7" s="1"/>
  <c r="H37" i="6"/>
  <c r="N11" i="7" s="1"/>
  <c r="H38" i="6"/>
  <c r="N12" i="7" s="1"/>
  <c r="H39" i="6"/>
  <c r="P10" i="7" s="1"/>
  <c r="H40" i="6"/>
  <c r="P11" i="7" s="1"/>
  <c r="H41" i="6"/>
  <c r="P12" i="7" s="1"/>
  <c r="H16" i="3"/>
  <c r="D10" i="4" s="1"/>
  <c r="H17" i="3"/>
  <c r="F13" i="4" s="1"/>
  <c r="H18" i="3"/>
  <c r="H12" i="4" s="1"/>
  <c r="H19" i="3"/>
  <c r="N13" i="4" s="1"/>
  <c r="H20" i="3"/>
  <c r="D11" i="4" s="1"/>
  <c r="H21" i="3"/>
  <c r="D12" i="4" s="1"/>
  <c r="H22" i="3"/>
  <c r="D13" i="4" s="1"/>
  <c r="H23" i="3"/>
  <c r="F10" i="4" s="1"/>
  <c r="H24" i="3"/>
  <c r="F12" i="4" s="1"/>
  <c r="H25" i="3"/>
  <c r="H10" i="4" s="1"/>
  <c r="H26" i="3"/>
  <c r="H11" i="4" s="1"/>
  <c r="H27" i="3"/>
  <c r="H13" i="4" s="1"/>
  <c r="H28" i="3"/>
  <c r="J10" i="4" s="1"/>
  <c r="H29" i="3"/>
  <c r="J11" i="4" s="1"/>
  <c r="H30" i="3"/>
  <c r="J12" i="4" s="1"/>
  <c r="H31" i="3"/>
  <c r="J13" i="4" s="1"/>
  <c r="H32" i="3"/>
  <c r="L10" i="4" s="1"/>
  <c r="H33" i="3"/>
  <c r="L11" i="4" s="1"/>
  <c r="H34" i="3"/>
  <c r="L12" i="4" s="1"/>
  <c r="H35" i="3"/>
  <c r="L13" i="4" s="1"/>
  <c r="H36" i="3"/>
  <c r="N10" i="4" s="1"/>
  <c r="H37" i="3"/>
  <c r="N11" i="4" s="1"/>
  <c r="H38" i="3"/>
  <c r="N12" i="4" s="1"/>
  <c r="H39" i="3"/>
  <c r="P10" i="4" s="1"/>
  <c r="B10" i="4" l="1"/>
  <c r="B13" i="4"/>
  <c r="P17" i="4"/>
  <c r="P16" i="4"/>
  <c r="P15" i="4"/>
  <c r="B11" i="4"/>
  <c r="F13" i="7"/>
  <c r="F11" i="7"/>
  <c r="F17" i="7" s="1"/>
  <c r="N13" i="7"/>
  <c r="N15" i="7" s="1"/>
  <c r="J15" i="4"/>
  <c r="J16" i="4"/>
  <c r="J17" i="4"/>
  <c r="N15" i="4"/>
  <c r="N16" i="4"/>
  <c r="N17" i="4"/>
  <c r="L15" i="4"/>
  <c r="L16" i="4"/>
  <c r="L17" i="4"/>
  <c r="D15" i="4"/>
  <c r="D16" i="4"/>
  <c r="D17" i="4"/>
  <c r="H15" i="4"/>
  <c r="H16" i="4"/>
  <c r="H17" i="4"/>
  <c r="B12" i="4"/>
  <c r="F11" i="4"/>
  <c r="F16" i="4" s="1"/>
  <c r="H15" i="7"/>
  <c r="H16" i="7"/>
  <c r="H17" i="7"/>
  <c r="N17" i="7"/>
  <c r="L15" i="7"/>
  <c r="L16" i="7"/>
  <c r="L17" i="7"/>
  <c r="J15" i="7"/>
  <c r="J16" i="7"/>
  <c r="J17" i="7"/>
  <c r="P15" i="7"/>
  <c r="P16" i="7"/>
  <c r="P17" i="7"/>
  <c r="D10" i="7"/>
  <c r="B12" i="7"/>
  <c r="B16" i="7" s="1"/>
  <c r="F16" i="7" l="1"/>
  <c r="F15" i="7"/>
  <c r="F15" i="4"/>
  <c r="N16" i="7"/>
  <c r="B15" i="7"/>
  <c r="B15" i="4"/>
  <c r="B16" i="4"/>
  <c r="P20" i="4" s="1"/>
  <c r="B17" i="4"/>
  <c r="F17" i="4"/>
  <c r="D15" i="7"/>
  <c r="D16" i="7"/>
  <c r="D17" i="7"/>
  <c r="B17" i="7"/>
  <c r="P20" i="7" l="1"/>
  <c r="P19" i="7"/>
  <c r="P19" i="4"/>
</calcChain>
</file>

<file path=xl/sharedStrings.xml><?xml version="1.0" encoding="utf-8"?>
<sst xmlns="http://schemas.openxmlformats.org/spreadsheetml/2006/main" count="275" uniqueCount="112">
  <si>
    <t>Trade Union Development Effectiveness Profile Tool</t>
  </si>
  <si>
    <t>Av</t>
  </si>
  <si>
    <t>(Av = Average; SD = Standard Deviation)</t>
  </si>
  <si>
    <t>Average Score</t>
  </si>
  <si>
    <t>Average II</t>
  </si>
  <si>
    <t>Value</t>
  </si>
  <si>
    <t>Total</t>
  </si>
  <si>
    <t>Question</t>
  </si>
  <si>
    <t>SD</t>
  </si>
  <si>
    <t>Votre nom</t>
  </si>
  <si>
    <t>Votre rôle/responsabilité</t>
  </si>
  <si>
    <t>Votre organisation</t>
  </si>
  <si>
    <t>Votre pays</t>
  </si>
  <si>
    <t>Nombre d'années d'expérience</t>
  </si>
  <si>
    <t>Format adapté du NGO Learning Questionnaire (Britton, Helvetas)</t>
  </si>
  <si>
    <t>Développé par la CSI (avec l'appui de HIVA-KU Leuven)</t>
  </si>
  <si>
    <t xml:space="preserve">Merci de prendre le temps de remplir ce questionnaire (cela vous prendra environ 30 minutes). Quand vous l'aurez rempli, vous pouvez passer à l'onglet "Analyse". </t>
  </si>
  <si>
    <t>Merci de lire attentivement chacune de ces affirmations et d'indiquer par un x si elle décrit l'approche partenariale dans votre travail syndical. Attention : ne donnez qu'une seule réponse pour CHAQUE affirmation (→ un x par ligne !)</t>
  </si>
  <si>
    <t xml:space="preserve">2.  La planification du programme a conduit à l'élaboration de documents de planification reprenant, de manière clairement définie, les objectifs, stratégies et activités. </t>
  </si>
  <si>
    <t>10.  L'appui du programme implique le partage d'informations jugées pertinentes par rapport à différentes structures et modèles syndicaux, et à propos de partenariats pertinents avec d'autres partenaires.</t>
  </si>
  <si>
    <t xml:space="preserve">16.  Les deux partenaires fournissent les rapports et feed-back nécessaires, comme prévus dans les accords de financement du programme. </t>
  </si>
  <si>
    <t>23.  La conception du programme accorde suffisamment d'attention à la participation et la représentations des jeunes travailleurs par le renforcement des politiques, des stratégies et des pratiques syndicales.</t>
  </si>
  <si>
    <t>25.  La conception du programme accorde suffisamment d'attention à la durabilité organisationnelle en renforçant les capacités concernant le recrutement de nouveaux membres, le paiement des cotisations (et les ressources financières alternatives), l'organisation interne, la mise à disposition de services et l'adaptation à des contextes changeants.</t>
  </si>
  <si>
    <t>Charactéristiques</t>
  </si>
  <si>
    <t>Appropriation  démocratique</t>
  </si>
  <si>
    <t>Partenariat</t>
  </si>
  <si>
    <t>Autonomie</t>
  </si>
  <si>
    <t>Transparance</t>
  </si>
  <si>
    <t>Responsabilité</t>
  </si>
  <si>
    <t>Cohérence</t>
  </si>
  <si>
    <t>Inclusivité et égalité</t>
  </si>
  <si>
    <t>Durabilité</t>
  </si>
  <si>
    <t>1             Pas du tout</t>
  </si>
  <si>
    <t>2                  Plutôt non</t>
  </si>
  <si>
    <t>3                    Plus ou moins</t>
  </si>
  <si>
    <t>4                  Plutôt oui</t>
  </si>
  <si>
    <t xml:space="preserve">5                  Tout à fait </t>
  </si>
  <si>
    <r>
      <t xml:space="preserve">Commentaires
</t>
    </r>
    <r>
      <rPr>
        <i/>
        <sz val="10"/>
        <rFont val="Calibri"/>
        <family val="2"/>
      </rPr>
      <t>(Optionnel)</t>
    </r>
  </si>
  <si>
    <t>Appropriation démocratique</t>
  </si>
  <si>
    <t xml:space="preserve"> </t>
  </si>
  <si>
    <t>Partenaire 1</t>
  </si>
  <si>
    <t>Partenaire 2</t>
  </si>
  <si>
    <t xml:space="preserve">18.  Les deux partenaires appuient le rôle de la CSI et d'autres structures syndicales internationales, régionales et sous-régionales dans la coordination de l'échange d'informations et la supervision des programmes de coopération.    </t>
  </si>
  <si>
    <t>14. Les deux partenaires ont prévu des processus d'audits financiers externes et partagent entre eux  les résultats de ces audits (résultats pertinents pour le programme) ainsi qu'avec leurs membres.</t>
  </si>
  <si>
    <t>Outil syndical 'profil de l'efficacité du développement'</t>
  </si>
  <si>
    <t xml:space="preserve">Merci de prendre le temps de remplir ce questionnaire (cela vous prendra environ 30 minutes. Quand vous l'aurez rempli, vous pouvez passer à l'onglet "Analyse". </t>
  </si>
  <si>
    <r>
      <t>Merci de lire attentivement chacune de ces affirmations et d'indiquer par un x si elle décrit l'approche partenariale dans votre travail syndical.Attention: ne donnez qu'une seule réponse pour chaque affirmation</t>
    </r>
    <r>
      <rPr>
        <b/>
        <i/>
        <sz val="12"/>
        <rFont val="Calibri"/>
        <family val="2"/>
      </rPr>
      <t xml:space="preserve"> (→  un  </t>
    </r>
    <r>
      <rPr>
        <b/>
        <sz val="12"/>
        <rFont val="Calibri"/>
        <family val="2"/>
      </rPr>
      <t>x</t>
    </r>
    <r>
      <rPr>
        <b/>
        <i/>
        <sz val="12"/>
        <rFont val="Calibri"/>
        <family val="2"/>
      </rPr>
      <t xml:space="preserve"> par ligne!)</t>
    </r>
  </si>
  <si>
    <t>3.  Les parties prenantes et groupes cibles du partenaire bénéficiaire sont informés et encouragés à participer, à travers des structures syndicales officielles, à l'analyse de l'état d'avancement du programme.</t>
  </si>
  <si>
    <t>4. La conception du programme vise à renforcer les capacités du partenaire bénéficiaire afin de pouvoir répondre aux besoins de ses constituants (membres et travailleurs dans leurs secteurs, en ce compris les femmes et les jeunes).</t>
  </si>
  <si>
    <t>1.  Toutes les parties prenantes et groupes-cibles du partenaire bénéficiaire sont impliqués dans la planification du programme en suivant une approche basée sur les besoins et orientée par la demande.</t>
  </si>
  <si>
    <t xml:space="preserve">5. Le partenaire bénéficiaire  détient le rôle et la responsabilité principale dans le développement, la mise en œuvre et la coordination du programme.  </t>
  </si>
  <si>
    <t>6.  La conception du programme est basée sur les priorités du partenaire bénéficiaire (résolutions de congrès, politiques et stratégies)</t>
  </si>
  <si>
    <t>7.  Pour autant que cela concerne la coopération avec la partenaire d'appui, le partenaire bénéficiaire cherche à préserver et renforcer son autonomie politique et financière et à éviter les influences extérieures non désirées.</t>
  </si>
  <si>
    <t>8.  Le programme de coopération est formalisé par des accords écrits et signés, stipulant les valeurs, principes, objectifs, les sources de subventions et les procédures financières et organisationnelles.</t>
  </si>
  <si>
    <t>9.  La conception du programme accorde suffisamment d'attention au renforcement de capacités de gestion du partenaire bénéficiaire, en se basant sur l'expertise et les ressources humaines existantes.</t>
  </si>
  <si>
    <t>11. Le partenaire d'appui fournit clairement toutes les informations relatives au financement du programme en termes de sources, de timing et de conditions.</t>
  </si>
  <si>
    <t>12. Les deux partenaires communiquent suffisamment à propos de leurs activités dans le programme, c'est-à-dire en interne et en externe.</t>
  </si>
  <si>
    <t>13. Les processus de suivi et d'évaluation du programme comprennent un feed-back, un temps de réflexion et la documentation des leçons apprises à des fins de redevabilité et d'apprentissage.</t>
  </si>
  <si>
    <t>17.  La conception du programme s'aligne avec les politiques et engagements nationaux, régionaux et internationaux du mouvement syndical (travail décent, etc.).</t>
  </si>
  <si>
    <t>19.  Les deux partenaires participent à des plates-formes et alliances conjointes avec différents syndicats et d'autres acteurs pertinents pour poursuivre l'agenda du travail décent.</t>
  </si>
  <si>
    <t xml:space="preserve">15.  Les processus de suivi et d'évaluation utilisent et renforcent les structures et procédures existantes du partenaire bénéficiaire.  </t>
  </si>
  <si>
    <t>20. Les deux partenaires identifient activement des liens complémentaires pour le partenaire bénéficiaire avec d'autres programmes du partenaire d'appui ou d'organisations tierces.</t>
  </si>
  <si>
    <t xml:space="preserve">21.  De manière générale, les deux partenaires collectent et analysent les informations relatives à l'adhésion (femmes, jeunes, groupes désavantagés de travailleurs précaires) et cherchent à accroitre la représentativité de leurs organisations.  </t>
  </si>
  <si>
    <t>24. La conception du programme inclut l'élaboration d'une stratégie de désengagement claire par rapport à la durabilité des résultats du programme, comprenant le développement de stratégies pour la période post-programme.</t>
  </si>
  <si>
    <t>26.  La conception du programme accorde suffisamment d'attention à la durabilité politique en renforçant  les stratégies du partenaire bénéficiaire par rapport aux décideurs politiques et au grand public.</t>
  </si>
  <si>
    <t>27. Les deux partenaires analysent et  apprécient l'impact de leurs actions sur le changements climatique et appuient le développement de politiques et emplois "verts" (quand cela est possible et approprié).</t>
  </si>
  <si>
    <t>22.  La conception du programme accorde suffisamment d'attention à intégrer, de manière transversale, l'égalité de genre par le renforcement des politiques, stratégies et pratiques syndicales, tout en évitant une dynamique qui ne reflète que les attentes et la vision du donateur (donor-driven).</t>
  </si>
  <si>
    <t>Developpé par la CSI (avec l'appui de  HIVA-KU Leuven)</t>
  </si>
  <si>
    <t xml:space="preserve">Le total dans chaque colonne vous donne une indication des points forts et des points faibles de votre organisation. La note maximale dans chaque colonne est de 20 points.  </t>
  </si>
  <si>
    <t>Affirmation 1</t>
  </si>
  <si>
    <t>Affirmation 2</t>
  </si>
  <si>
    <t>Affirmation 3</t>
  </si>
  <si>
    <t>Affirmation 4</t>
  </si>
  <si>
    <t>Affirmation 5</t>
  </si>
  <si>
    <t>Affirmation 6</t>
  </si>
  <si>
    <t>Affirmation 7</t>
  </si>
  <si>
    <t>Affirmation 8</t>
  </si>
  <si>
    <t>Affirmation 9</t>
  </si>
  <si>
    <t>Affirmation 10</t>
  </si>
  <si>
    <t>Affirmation 11</t>
  </si>
  <si>
    <t>Affirmation 12</t>
  </si>
  <si>
    <t>Affirmation 13</t>
  </si>
  <si>
    <t>Affirmation 14</t>
  </si>
  <si>
    <t>Affirmation 15</t>
  </si>
  <si>
    <t>Affirmation 16</t>
  </si>
  <si>
    <t>Affirmation 17</t>
  </si>
  <si>
    <t>Affirmation 18</t>
  </si>
  <si>
    <t>Affirmation 19</t>
  </si>
  <si>
    <t>Affirmation 20</t>
  </si>
  <si>
    <t>Affirmation 21</t>
  </si>
  <si>
    <t>Affirmation 22</t>
  </si>
  <si>
    <t>Affirmation 23</t>
  </si>
  <si>
    <t>Affirmation 24</t>
  </si>
  <si>
    <t>Affirmation 25</t>
  </si>
  <si>
    <t>Affirmation 26</t>
  </si>
  <si>
    <t>Affirmation 27</t>
  </si>
  <si>
    <t>Appropriation  démocratique 1</t>
  </si>
  <si>
    <t>Autonomie 1</t>
  </si>
  <si>
    <t>Partenariat 1</t>
  </si>
  <si>
    <t>Transparance 1</t>
  </si>
  <si>
    <t>Responsabilité 1</t>
  </si>
  <si>
    <t>Cohérence 1</t>
  </si>
  <si>
    <t>Inclusivité et égalité 1</t>
  </si>
  <si>
    <t>Durabilité 1</t>
  </si>
  <si>
    <t>Appropriation  démocratique 2</t>
  </si>
  <si>
    <t>Autonomie 2</t>
  </si>
  <si>
    <t>Partenariat 2</t>
  </si>
  <si>
    <t>Transparance 2</t>
  </si>
  <si>
    <t>Responsabilité 2</t>
  </si>
  <si>
    <t>Cohérence 2</t>
  </si>
  <si>
    <t>Inclusivité et égalité 2</t>
  </si>
  <si>
    <t>Durabilité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</si>
</sst>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b/>
      <sz val="12"/>
      <name val="Calibri"/>
      <family val="2"/>
    </font>
    <font>
      <b/>
      <i/>
      <sz val="12"/>
      <name val="Calibri"/>
      <family val="2"/>
    </font>
    <font>
      <i/>
      <sz val="10"/>
      <name val="Calibri"/>
      <family val="2"/>
    </font>
    <font>
      <b/>
      <sz val="16"/>
      <name val="Calibri"/>
      <family val="2"/>
    </font>
    <font>
      <sz val="10"/>
      <name val="Calibri"/>
      <family val="2"/>
    </font>
    <font>
      <sz val="9"/>
      <name val="Calibri"/>
      <family val="2"/>
    </font>
    <font>
      <b/>
      <sz val="12"/>
      <name val="Calibri"/>
      <family val="2"/>
    </font>
    <font>
      <b/>
      <sz val="14"/>
      <name val="Calibri"/>
      <family val="2"/>
    </font>
    <font>
      <b/>
      <sz val="18"/>
      <name val="Calibri"/>
      <family val="2"/>
    </font>
    <font>
      <sz val="12"/>
      <name val="Calibri"/>
      <family val="2"/>
    </font>
    <font>
      <sz val="10"/>
      <color indexed="10"/>
      <name val="Calibri"/>
      <family val="2"/>
    </font>
    <font>
      <b/>
      <sz val="11"/>
      <name val="Calibri"/>
      <family val="2"/>
    </font>
    <font>
      <sz val="11"/>
      <name val="Calibri"/>
      <family val="2"/>
    </font>
    <font>
      <sz val="8"/>
      <name val="Calibri"/>
      <family val="2"/>
    </font>
    <font>
      <b/>
      <sz val="8"/>
      <name val="Calibri"/>
      <family val="2"/>
    </font>
    <font>
      <b/>
      <sz val="11"/>
      <color indexed="62"/>
      <name val="Arial"/>
      <family val="2"/>
    </font>
    <font>
      <sz val="8"/>
      <name val="Verdana"/>
      <family val="2"/>
    </font>
    <font>
      <sz val="11"/>
      <color rgb="FF9C6500"/>
      <name val="Calibri"/>
      <family val="2"/>
      <scheme val="minor"/>
    </font>
    <font>
      <b/>
      <sz val="16"/>
      <name val="Calibri"/>
      <family val="2"/>
      <scheme val="minor"/>
    </font>
    <font>
      <sz val="10"/>
      <name val="Calibri"/>
      <family val="2"/>
      <scheme val="minor"/>
    </font>
    <font>
      <b/>
      <i/>
      <sz val="12"/>
      <name val="Calibri"/>
      <family val="2"/>
      <scheme val="minor"/>
    </font>
    <font>
      <sz val="9"/>
      <name val="Calibri"/>
      <family val="2"/>
      <scheme val="minor"/>
    </font>
    <font>
      <b/>
      <u/>
      <sz val="16"/>
      <name val="Calibri"/>
      <family val="2"/>
      <scheme val="minor"/>
    </font>
    <font>
      <sz val="12"/>
      <name val="Calibri"/>
      <family val="2"/>
      <scheme val="minor"/>
    </font>
  </fonts>
  <fills count="12">
    <fill>
      <patternFill patternType="none"/>
    </fill>
    <fill>
      <patternFill patternType="gray125"/>
    </fill>
    <fill>
      <patternFill patternType="solid">
        <fgColor indexed="49"/>
        <bgColor indexed="64"/>
      </patternFill>
    </fill>
    <fill>
      <patternFill patternType="darkUp">
        <fgColor indexed="31"/>
        <bgColor indexed="31"/>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FFEB9C"/>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8" fillId="11" borderId="0" applyNumberFormat="0" applyBorder="0" applyAlignment="0" applyProtection="0"/>
  </cellStyleXfs>
  <cellXfs count="61">
    <xf numFmtId="0" fontId="0" fillId="0" borderId="0" xfId="0"/>
    <xf numFmtId="0" fontId="4" fillId="0" borderId="0" xfId="0" applyFont="1" applyAlignment="1">
      <alignment horizontal="left"/>
    </xf>
    <xf numFmtId="0" fontId="5" fillId="0" borderId="0" xfId="0" applyFont="1"/>
    <xf numFmtId="0" fontId="6" fillId="0" borderId="0" xfId="0" applyFont="1"/>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5" fillId="0" borderId="0" xfId="0" applyFont="1" applyBorder="1" applyAlignment="1"/>
    <xf numFmtId="0" fontId="8"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Fill="1" applyBorder="1" applyAlignment="1">
      <alignment horizontal="center" vertical="top" wrapText="1"/>
    </xf>
    <xf numFmtId="0" fontId="9" fillId="2"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vertical="top" wrapText="1"/>
      <protection locked="0"/>
    </xf>
    <xf numFmtId="0" fontId="5" fillId="0" borderId="0" xfId="0" applyFont="1" applyAlignment="1">
      <alignment wrapText="1"/>
    </xf>
    <xf numFmtId="0" fontId="9" fillId="2" borderId="4" xfId="0" applyFont="1" applyFill="1" applyBorder="1" applyAlignment="1" applyProtection="1">
      <alignment horizontal="center" vertical="center"/>
      <protection locked="0"/>
    </xf>
    <xf numFmtId="0" fontId="5" fillId="4" borderId="5" xfId="0" applyFont="1" applyFill="1" applyBorder="1"/>
    <xf numFmtId="0" fontId="5" fillId="4" borderId="6" xfId="0" applyFont="1" applyFill="1" applyBorder="1"/>
    <xf numFmtId="0" fontId="5" fillId="0" borderId="3" xfId="0" applyFont="1" applyBorder="1"/>
    <xf numFmtId="0" fontId="11" fillId="5" borderId="0" xfId="0" applyFont="1" applyFill="1" applyBorder="1"/>
    <xf numFmtId="0" fontId="5" fillId="4" borderId="0" xfId="0" applyFont="1" applyFill="1" applyBorder="1"/>
    <xf numFmtId="0" fontId="11" fillId="5" borderId="5" xfId="0" applyFont="1" applyFill="1" applyBorder="1"/>
    <xf numFmtId="0" fontId="5" fillId="0" borderId="5" xfId="0" applyFont="1" applyBorder="1"/>
    <xf numFmtId="0" fontId="5" fillId="0" borderId="0" xfId="0" applyFont="1" applyBorder="1"/>
    <xf numFmtId="0" fontId="12" fillId="6" borderId="5" xfId="0" applyFont="1" applyFill="1" applyBorder="1"/>
    <xf numFmtId="0" fontId="12" fillId="0" borderId="3" xfId="0" applyFont="1" applyBorder="1"/>
    <xf numFmtId="0" fontId="13" fillId="0" borderId="0" xfId="0" applyFont="1"/>
    <xf numFmtId="0" fontId="14" fillId="6" borderId="5" xfId="0" applyFont="1" applyFill="1" applyBorder="1"/>
    <xf numFmtId="0" fontId="14" fillId="0" borderId="3" xfId="0" applyFont="1" applyBorder="1"/>
    <xf numFmtId="0" fontId="14" fillId="6" borderId="7" xfId="0" applyFont="1" applyFill="1" applyBorder="1"/>
    <xf numFmtId="0" fontId="14" fillId="0" borderId="4" xfId="0" applyFont="1" applyBorder="1"/>
    <xf numFmtId="0" fontId="14" fillId="0" borderId="0" xfId="0" applyFont="1"/>
    <xf numFmtId="0" fontId="12" fillId="7" borderId="8" xfId="0" applyFont="1" applyFill="1" applyBorder="1"/>
    <xf numFmtId="0" fontId="12" fillId="7" borderId="9" xfId="0" applyFont="1" applyFill="1" applyBorder="1"/>
    <xf numFmtId="0" fontId="12" fillId="0" borderId="9" xfId="0" applyFont="1" applyFill="1" applyBorder="1"/>
    <xf numFmtId="0" fontId="12" fillId="7" borderId="2" xfId="0" applyFont="1" applyFill="1" applyBorder="1"/>
    <xf numFmtId="0" fontId="15" fillId="0" borderId="0" xfId="0" applyFont="1" applyBorder="1"/>
    <xf numFmtId="0" fontId="14" fillId="0" borderId="0" xfId="0" applyFont="1" applyBorder="1"/>
    <xf numFmtId="0" fontId="0" fillId="8" borderId="0" xfId="0" applyFill="1"/>
    <xf numFmtId="0" fontId="16" fillId="8" borderId="0" xfId="0" applyFont="1" applyFill="1" applyAlignment="1">
      <alignment horizontal="center"/>
    </xf>
    <xf numFmtId="0" fontId="19" fillId="0" borderId="0" xfId="0" applyFont="1" applyAlignment="1">
      <alignment horizontal="left"/>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0" xfId="0" applyFont="1" applyAlignment="1">
      <alignment vertical="center"/>
    </xf>
    <xf numFmtId="0" fontId="9" fillId="2"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vertical="top" wrapText="1"/>
      <protection locked="0"/>
    </xf>
    <xf numFmtId="0" fontId="9" fillId="2" borderId="4" xfId="0" applyFont="1" applyFill="1" applyBorder="1" applyAlignment="1" applyProtection="1">
      <alignment horizontal="center" vertical="center"/>
      <protection locked="0"/>
    </xf>
    <xf numFmtId="0" fontId="22" fillId="0" borderId="0" xfId="0" applyFont="1" applyAlignment="1">
      <alignment horizontal="left"/>
    </xf>
    <xf numFmtId="0" fontId="23" fillId="0" borderId="0" xfId="0" applyFont="1" applyAlignment="1">
      <alignment horizontal="left"/>
    </xf>
    <xf numFmtId="0" fontId="5" fillId="0" borderId="1" xfId="0" applyFont="1" applyFill="1" applyBorder="1" applyAlignment="1">
      <alignment vertical="center" wrapText="1"/>
    </xf>
    <xf numFmtId="0" fontId="10" fillId="10" borderId="1" xfId="0" applyFont="1" applyFill="1" applyBorder="1" applyAlignment="1" applyProtection="1">
      <alignment horizontal="left" vertical="top" wrapText="1"/>
      <protection locked="0"/>
    </xf>
    <xf numFmtId="0" fontId="10" fillId="10" borderId="1" xfId="0" applyFont="1" applyFill="1" applyBorder="1" applyAlignment="1" applyProtection="1">
      <alignment horizontal="left"/>
      <protection locked="0"/>
    </xf>
    <xf numFmtId="0" fontId="10" fillId="9" borderId="0" xfId="0" applyFont="1" applyFill="1" applyAlignment="1">
      <alignment wrapText="1"/>
    </xf>
    <xf numFmtId="0" fontId="5" fillId="9" borderId="0" xfId="0" applyFont="1" applyFill="1" applyAlignment="1"/>
    <xf numFmtId="0" fontId="21" fillId="9" borderId="0" xfId="0" applyFont="1" applyFill="1" applyAlignment="1">
      <alignment wrapText="1"/>
    </xf>
    <xf numFmtId="0" fontId="20" fillId="9" borderId="0" xfId="0" applyFont="1" applyFill="1" applyAlignment="1"/>
    <xf numFmtId="0" fontId="18" fillId="11" borderId="1" xfId="1" applyBorder="1" applyAlignment="1" applyProtection="1">
      <alignment horizontal="left" vertical="top" wrapText="1"/>
      <protection locked="0"/>
    </xf>
    <xf numFmtId="0" fontId="18" fillId="11" borderId="1" xfId="1" applyBorder="1" applyAlignment="1" applyProtection="1">
      <alignment horizontal="left"/>
      <protection locked="0"/>
    </xf>
    <xf numFmtId="0" fontId="24" fillId="9" borderId="0" xfId="0" applyFont="1" applyFill="1" applyAlignment="1">
      <alignment horizontal="left" wrapText="1"/>
    </xf>
    <xf numFmtId="0" fontId="6" fillId="6" borderId="12" xfId="0" applyFont="1" applyFill="1" applyBorder="1" applyAlignment="1">
      <alignment horizontal="center" vertical="top" wrapText="1"/>
    </xf>
    <xf numFmtId="0" fontId="5" fillId="6" borderId="12" xfId="0" applyFont="1" applyFill="1" applyBorder="1" applyAlignment="1">
      <alignment horizontal="center"/>
    </xf>
    <xf numFmtId="0" fontId="5" fillId="6" borderId="12" xfId="0" applyFont="1" applyFill="1" applyBorder="1" applyAlignment="1">
      <alignment horizontal="center" vertical="top" wrapText="1"/>
    </xf>
    <xf numFmtId="0" fontId="2" fillId="9" borderId="0" xfId="0" applyFont="1" applyFill="1" applyAlignment="1">
      <alignment wrapText="1"/>
    </xf>
  </cellXfs>
  <cellStyles count="2">
    <cellStyle name="Neutral" xfId="1" builtinId="28"/>
    <cellStyle name="Normal" xfId="0" builtinId="0"/>
  </cellStyles>
  <dxfs count="0"/>
  <tableStyles count="0" defaultTableStyle="TableStyleMedium9" defaultPivotStyle="PivotStyleLight16"/>
  <colors>
    <mruColors>
      <color rgb="FF558ED5"/>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5002335795619164"/>
          <c:y val="0.18010350264208896"/>
          <c:w val="0.45454605985359531"/>
          <c:h val="0.64433111320155168"/>
        </c:manualLayout>
      </c:layout>
      <c:radarChart>
        <c:radarStyle val="filled"/>
        <c:varyColors val="0"/>
        <c:ser>
          <c:idx val="1"/>
          <c:order val="0"/>
          <c:tx>
            <c:strRef>
              <c:f>'Questionnaire light 1'!$B$7:$G$7</c:f>
              <c:strCache>
                <c:ptCount val="6"/>
                <c:pt idx="0">
                  <c:v>Partenaire 1</c:v>
                </c:pt>
              </c:strCache>
            </c:strRef>
          </c:tx>
          <c:spPr>
            <a:solidFill>
              <a:srgbClr val="FFC000">
                <a:alpha val="50196"/>
              </a:srgbClr>
            </a:solidFill>
            <a:ln w="28575">
              <a:solidFill>
                <a:srgbClr val="FFC000"/>
              </a:solidFill>
              <a:prstDash val="sysDash"/>
            </a:ln>
          </c:spPr>
          <c:val>
            <c:numRef>
              <c:f>('Feuille d''analyse 1'!$B$16,'Feuille d''analyse 1'!$D$16,'Feuille d''analyse 1'!$F$16,'Feuille d''analyse 1'!$H$16,'Feuille d''analyse 1'!$J$16,'Feuille d''analyse 1'!$L$16,'Feuille d''analyse 1'!$N$16,'Feuille d''analyse 1'!$P$16)</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FB81-48D0-AFB3-A941EA7D0F3E}"/>
            </c:ext>
          </c:extLst>
        </c:ser>
        <c:ser>
          <c:idx val="0"/>
          <c:order val="1"/>
          <c:tx>
            <c:strRef>
              <c:f>'Questionnaire light 2'!$B$7:$G$7</c:f>
              <c:strCache>
                <c:ptCount val="6"/>
                <c:pt idx="0">
                  <c:v>Partenaire 2</c:v>
                </c:pt>
              </c:strCache>
            </c:strRef>
          </c:tx>
          <c:spPr>
            <a:solidFill>
              <a:srgbClr val="558ED5">
                <a:alpha val="81961"/>
              </a:srgbClr>
            </a:solidFill>
            <a:ln w="28575">
              <a:solidFill>
                <a:srgbClr val="0070C0"/>
              </a:solidFill>
              <a:prstDash val="solid"/>
            </a:ln>
          </c:spPr>
          <c:val>
            <c:numRef>
              <c:f>('Feuille d''analyse 2'!$B$16,'Feuille d''analyse 2'!$D$16,'Feuille d''analyse 2'!$F$16,'Feuille d''analyse 2'!$H$16,'Feuille d''analyse 2'!$J$16,'Feuille d''analyse 2'!$L$16,'Feuille d''analyse 2'!$N$16,'Feuille d''analyse 2'!$P$16)</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FB81-48D0-AFB3-A941EA7D0F3E}"/>
            </c:ext>
          </c:extLst>
        </c:ser>
        <c:dLbls>
          <c:showLegendKey val="0"/>
          <c:showVal val="0"/>
          <c:showCatName val="0"/>
          <c:showSerName val="0"/>
          <c:showPercent val="0"/>
          <c:showBubbleSize val="0"/>
        </c:dLbls>
        <c:axId val="354662736"/>
        <c:axId val="354663520"/>
      </c:radarChart>
      <c:catAx>
        <c:axId val="35466273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4663520"/>
        <c:crosses val="autoZero"/>
        <c:auto val="0"/>
        <c:lblAlgn val="ctr"/>
        <c:lblOffset val="100"/>
        <c:noMultiLvlLbl val="0"/>
      </c:catAx>
      <c:valAx>
        <c:axId val="354663520"/>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4662736"/>
        <c:crosses val="autoZero"/>
        <c:crossBetween val="between"/>
        <c:majorUnit val="5"/>
        <c:minorUnit val="5"/>
      </c:valAx>
      <c:spPr>
        <a:solidFill>
          <a:srgbClr val="FFFFFF"/>
        </a:solidFill>
        <a:ln w="25400">
          <a:noFill/>
        </a:ln>
      </c:spPr>
    </c:plotArea>
    <c:legend>
      <c:legendPos val="r"/>
      <c:layout>
        <c:manualLayout>
          <c:xMode val="edge"/>
          <c:yMode val="edge"/>
          <c:x val="2.967976935953872E-2"/>
          <c:y val="0.21940314336769023"/>
          <c:w val="0.20726538119742904"/>
          <c:h val="0.39995989465663134"/>
        </c:manualLayout>
      </c:layout>
      <c:overlay val="0"/>
      <c:spPr>
        <a:no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paperSize="9"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1'!$A$10:$A$13</c:f>
              <c:strCache>
                <c:ptCount val="4"/>
                <c:pt idx="0">
                  <c:v>Affirmation 1</c:v>
                </c:pt>
                <c:pt idx="1">
                  <c:v>Affirmation 2</c:v>
                </c:pt>
                <c:pt idx="2">
                  <c:v>Affirmation 3</c:v>
                </c:pt>
                <c:pt idx="3">
                  <c:v>Affirmation 4</c:v>
                </c:pt>
              </c:strCache>
            </c:strRef>
          </c:cat>
          <c:val>
            <c:numRef>
              <c:f>'Feuille d''analyse 1'!$B$10:$B$13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8A58-471C-9328-2043C539364A}"/>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1'!$A$10:$A$13</c:f>
              <c:strCache>
                <c:ptCount val="4"/>
                <c:pt idx="0">
                  <c:v>Affirmation 1</c:v>
                </c:pt>
                <c:pt idx="1">
                  <c:v>Affirmation 2</c:v>
                </c:pt>
                <c:pt idx="2">
                  <c:v>Affirmation 3</c:v>
                </c:pt>
                <c:pt idx="3">
                  <c:v>Affirmation 4</c:v>
                </c:pt>
              </c:strCache>
            </c:strRef>
          </c:cat>
          <c:val>
            <c:numRef>
              <c:f>'Feuille d''analyse 2'!$B$10:$B$13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8A58-471C-9328-2043C539364A}"/>
            </c:ext>
          </c:extLst>
        </c:ser>
        <c:dLbls>
          <c:showLegendKey val="0"/>
          <c:showVal val="0"/>
          <c:showCatName val="0"/>
          <c:showSerName val="0"/>
          <c:showPercent val="0"/>
          <c:showBubbleSize val="0"/>
        </c:dLbls>
        <c:axId val="350377960"/>
        <c:axId val="350378352"/>
      </c:radarChart>
      <c:catAx>
        <c:axId val="35037796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378352"/>
        <c:crosses val="autoZero"/>
        <c:auto val="0"/>
        <c:lblAlgn val="ctr"/>
        <c:lblOffset val="100"/>
        <c:noMultiLvlLbl val="0"/>
      </c:catAx>
      <c:valAx>
        <c:axId val="350378352"/>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0377960"/>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1'!$C$10:$C$13</c:f>
              <c:strCache>
                <c:ptCount val="4"/>
                <c:pt idx="0">
                  <c:v>Affirmation 1</c:v>
                </c:pt>
                <c:pt idx="1">
                  <c:v>Affirmation 5</c:v>
                </c:pt>
                <c:pt idx="2">
                  <c:v>Affirmation 6</c:v>
                </c:pt>
                <c:pt idx="3">
                  <c:v>Affirmation 7</c:v>
                </c:pt>
              </c:strCache>
            </c:strRef>
          </c:cat>
          <c:val>
            <c:numRef>
              <c:f>'Feuille d''analyse 1'!$D$10:$D$13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8F62-42BD-8824-0F576A321130}"/>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1'!$C$10:$C$13</c:f>
              <c:strCache>
                <c:ptCount val="4"/>
                <c:pt idx="0">
                  <c:v>Affirmation 1</c:v>
                </c:pt>
                <c:pt idx="1">
                  <c:v>Affirmation 5</c:v>
                </c:pt>
                <c:pt idx="2">
                  <c:v>Affirmation 6</c:v>
                </c:pt>
                <c:pt idx="3">
                  <c:v>Affirmation 7</c:v>
                </c:pt>
              </c:strCache>
            </c:strRef>
          </c:cat>
          <c:val>
            <c:numRef>
              <c:f>'Feuille d''analyse 2'!$D$10:$D$13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8F62-42BD-8824-0F576A321130}"/>
            </c:ext>
          </c:extLst>
        </c:ser>
        <c:dLbls>
          <c:showLegendKey val="0"/>
          <c:showVal val="0"/>
          <c:showCatName val="0"/>
          <c:showSerName val="0"/>
          <c:showPercent val="0"/>
          <c:showBubbleSize val="0"/>
        </c:dLbls>
        <c:axId val="350379136"/>
        <c:axId val="350379528"/>
      </c:radarChart>
      <c:catAx>
        <c:axId val="35037913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379528"/>
        <c:crosses val="autoZero"/>
        <c:auto val="0"/>
        <c:lblAlgn val="ctr"/>
        <c:lblOffset val="100"/>
        <c:noMultiLvlLbl val="0"/>
      </c:catAx>
      <c:valAx>
        <c:axId val="350379528"/>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0379136"/>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1'!$E$10:$E$13</c:f>
              <c:strCache>
                <c:ptCount val="4"/>
                <c:pt idx="0">
                  <c:v>Affirmation 8</c:v>
                </c:pt>
                <c:pt idx="1">
                  <c:v>Affirmation 5</c:v>
                </c:pt>
                <c:pt idx="2">
                  <c:v>Affirmation 9</c:v>
                </c:pt>
                <c:pt idx="3">
                  <c:v>Affirmation 2</c:v>
                </c:pt>
              </c:strCache>
            </c:strRef>
          </c:cat>
          <c:val>
            <c:numRef>
              <c:f>'Feuille d''analyse 1'!$F$10:$F$13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5D07-48BB-80D9-94C2F6450EDC}"/>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1'!$E$10:$E$13</c:f>
              <c:strCache>
                <c:ptCount val="4"/>
                <c:pt idx="0">
                  <c:v>Affirmation 8</c:v>
                </c:pt>
                <c:pt idx="1">
                  <c:v>Affirmation 5</c:v>
                </c:pt>
                <c:pt idx="2">
                  <c:v>Affirmation 9</c:v>
                </c:pt>
                <c:pt idx="3">
                  <c:v>Affirmation 2</c:v>
                </c:pt>
              </c:strCache>
            </c:strRef>
          </c:cat>
          <c:val>
            <c:numRef>
              <c:f>'Feuille d''analyse 2'!$F$10:$F$13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5D07-48BB-80D9-94C2F6450EDC}"/>
            </c:ext>
          </c:extLst>
        </c:ser>
        <c:dLbls>
          <c:showLegendKey val="0"/>
          <c:showVal val="0"/>
          <c:showCatName val="0"/>
          <c:showSerName val="0"/>
          <c:showPercent val="0"/>
          <c:showBubbleSize val="0"/>
        </c:dLbls>
        <c:axId val="550759872"/>
        <c:axId val="550760264"/>
      </c:radarChart>
      <c:catAx>
        <c:axId val="55075987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0760264"/>
        <c:crosses val="autoZero"/>
        <c:auto val="0"/>
        <c:lblAlgn val="ctr"/>
        <c:lblOffset val="100"/>
        <c:noMultiLvlLbl val="0"/>
      </c:catAx>
      <c:valAx>
        <c:axId val="550760264"/>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50759872"/>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1'!$G$10:$G$13</c:f>
              <c:strCache>
                <c:ptCount val="4"/>
                <c:pt idx="0">
                  <c:v>Affirmation 10</c:v>
                </c:pt>
                <c:pt idx="1">
                  <c:v>Affirmation 11</c:v>
                </c:pt>
                <c:pt idx="2">
                  <c:v>Affirmation 3</c:v>
                </c:pt>
                <c:pt idx="3">
                  <c:v>Affirmation 12</c:v>
                </c:pt>
              </c:strCache>
            </c:strRef>
          </c:cat>
          <c:val>
            <c:numRef>
              <c:f>'Feuille d''analyse 1'!$H$10:$H$13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546C-4A9D-BDBE-BDC04D905229}"/>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1'!$G$10:$G$13</c:f>
              <c:strCache>
                <c:ptCount val="4"/>
                <c:pt idx="0">
                  <c:v>Affirmation 10</c:v>
                </c:pt>
                <c:pt idx="1">
                  <c:v>Affirmation 11</c:v>
                </c:pt>
                <c:pt idx="2">
                  <c:v>Affirmation 3</c:v>
                </c:pt>
                <c:pt idx="3">
                  <c:v>Affirmation 12</c:v>
                </c:pt>
              </c:strCache>
            </c:strRef>
          </c:cat>
          <c:val>
            <c:numRef>
              <c:f>'Feuille d''analyse 2'!$H$10:$H$13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546C-4A9D-BDBE-BDC04D905229}"/>
            </c:ext>
          </c:extLst>
        </c:ser>
        <c:dLbls>
          <c:showLegendKey val="0"/>
          <c:showVal val="0"/>
          <c:showCatName val="0"/>
          <c:showSerName val="0"/>
          <c:showPercent val="0"/>
          <c:showBubbleSize val="0"/>
        </c:dLbls>
        <c:axId val="550761048"/>
        <c:axId val="547744000"/>
      </c:radarChart>
      <c:catAx>
        <c:axId val="5507610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7744000"/>
        <c:crosses val="autoZero"/>
        <c:auto val="0"/>
        <c:lblAlgn val="ctr"/>
        <c:lblOffset val="100"/>
        <c:noMultiLvlLbl val="0"/>
      </c:catAx>
      <c:valAx>
        <c:axId val="547744000"/>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50761048"/>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1'!$I$10:$I$13</c:f>
              <c:strCache>
                <c:ptCount val="4"/>
                <c:pt idx="0">
                  <c:v>Affirmation 13</c:v>
                </c:pt>
                <c:pt idx="1">
                  <c:v>Affirmation 14</c:v>
                </c:pt>
                <c:pt idx="2">
                  <c:v>Affirmation 15</c:v>
                </c:pt>
                <c:pt idx="3">
                  <c:v>Affirmation 16</c:v>
                </c:pt>
              </c:strCache>
            </c:strRef>
          </c:cat>
          <c:val>
            <c:numRef>
              <c:f>'Feuille d''analyse 1'!$J$10:$J$13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9C72-4FDB-B09B-C78F60AC82C1}"/>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1'!$I$10:$I$13</c:f>
              <c:strCache>
                <c:ptCount val="4"/>
                <c:pt idx="0">
                  <c:v>Affirmation 13</c:v>
                </c:pt>
                <c:pt idx="1">
                  <c:v>Affirmation 14</c:v>
                </c:pt>
                <c:pt idx="2">
                  <c:v>Affirmation 15</c:v>
                </c:pt>
                <c:pt idx="3">
                  <c:v>Affirmation 16</c:v>
                </c:pt>
              </c:strCache>
            </c:strRef>
          </c:cat>
          <c:val>
            <c:numRef>
              <c:f>'Feuille d''analyse 2'!$J$10:$J$13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9C72-4FDB-B09B-C78F60AC82C1}"/>
            </c:ext>
          </c:extLst>
        </c:ser>
        <c:dLbls>
          <c:showLegendKey val="0"/>
          <c:showVal val="0"/>
          <c:showCatName val="0"/>
          <c:showSerName val="0"/>
          <c:showPercent val="0"/>
          <c:showBubbleSize val="0"/>
        </c:dLbls>
        <c:axId val="547744784"/>
        <c:axId val="547745176"/>
      </c:radarChart>
      <c:catAx>
        <c:axId val="54774478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7745176"/>
        <c:crosses val="autoZero"/>
        <c:auto val="0"/>
        <c:lblAlgn val="ctr"/>
        <c:lblOffset val="100"/>
        <c:noMultiLvlLbl val="0"/>
      </c:catAx>
      <c:valAx>
        <c:axId val="547745176"/>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47744784"/>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2'!$K$10:$K$13</c:f>
              <c:strCache>
                <c:ptCount val="4"/>
                <c:pt idx="0">
                  <c:v>Affirmation 17</c:v>
                </c:pt>
                <c:pt idx="1">
                  <c:v>Affirmation 18</c:v>
                </c:pt>
                <c:pt idx="2">
                  <c:v>Affirmation 19</c:v>
                </c:pt>
                <c:pt idx="3">
                  <c:v>Affirmation 20</c:v>
                </c:pt>
              </c:strCache>
            </c:strRef>
          </c:cat>
          <c:val>
            <c:numRef>
              <c:f>'Feuille d''analyse 1'!$L$10:$L$13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F72F-4F84-B85C-179571FCD0F3}"/>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2'!$K$10:$K$13</c:f>
              <c:strCache>
                <c:ptCount val="4"/>
                <c:pt idx="0">
                  <c:v>Affirmation 17</c:v>
                </c:pt>
                <c:pt idx="1">
                  <c:v>Affirmation 18</c:v>
                </c:pt>
                <c:pt idx="2">
                  <c:v>Affirmation 19</c:v>
                </c:pt>
                <c:pt idx="3">
                  <c:v>Affirmation 20</c:v>
                </c:pt>
              </c:strCache>
            </c:strRef>
          </c:cat>
          <c:val>
            <c:numRef>
              <c:f>'Feuille d''analyse 2'!$L$10:$L$13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F72F-4F84-B85C-179571FCD0F3}"/>
            </c:ext>
          </c:extLst>
        </c:ser>
        <c:dLbls>
          <c:showLegendKey val="0"/>
          <c:showVal val="0"/>
          <c:showCatName val="0"/>
          <c:showSerName val="0"/>
          <c:showPercent val="0"/>
          <c:showBubbleSize val="0"/>
        </c:dLbls>
        <c:axId val="523509928"/>
        <c:axId val="523510320"/>
      </c:radarChart>
      <c:catAx>
        <c:axId val="52350992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510320"/>
        <c:crosses val="autoZero"/>
        <c:auto val="0"/>
        <c:lblAlgn val="ctr"/>
        <c:lblOffset val="100"/>
        <c:noMultiLvlLbl val="0"/>
      </c:catAx>
      <c:valAx>
        <c:axId val="523510320"/>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3509928"/>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1'!$M$10:$M$13</c:f>
              <c:strCache>
                <c:ptCount val="4"/>
                <c:pt idx="0">
                  <c:v>Affirmation 21</c:v>
                </c:pt>
                <c:pt idx="1">
                  <c:v>Affirmation 22</c:v>
                </c:pt>
                <c:pt idx="2">
                  <c:v>Affirmation 23</c:v>
                </c:pt>
                <c:pt idx="3">
                  <c:v>Affirmation 4</c:v>
                </c:pt>
              </c:strCache>
            </c:strRef>
          </c:cat>
          <c:val>
            <c:numRef>
              <c:f>'Feuille d''analyse 1'!$N$10:$N$13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9CB9-4EBF-80AD-7800B3908579}"/>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1'!$M$10:$M$13</c:f>
              <c:strCache>
                <c:ptCount val="4"/>
                <c:pt idx="0">
                  <c:v>Affirmation 21</c:v>
                </c:pt>
                <c:pt idx="1">
                  <c:v>Affirmation 22</c:v>
                </c:pt>
                <c:pt idx="2">
                  <c:v>Affirmation 23</c:v>
                </c:pt>
                <c:pt idx="3">
                  <c:v>Affirmation 4</c:v>
                </c:pt>
              </c:strCache>
            </c:strRef>
          </c:cat>
          <c:val>
            <c:numRef>
              <c:f>'Feuille d''analyse 2'!$N$10:$N$13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9CB9-4EBF-80AD-7800B3908579}"/>
            </c:ext>
          </c:extLst>
        </c:ser>
        <c:dLbls>
          <c:showLegendKey val="0"/>
          <c:showVal val="0"/>
          <c:showCatName val="0"/>
          <c:showSerName val="0"/>
          <c:showPercent val="0"/>
          <c:showBubbleSize val="0"/>
        </c:dLbls>
        <c:axId val="523511104"/>
        <c:axId val="523511496"/>
      </c:radarChart>
      <c:catAx>
        <c:axId val="52351110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511496"/>
        <c:crosses val="autoZero"/>
        <c:auto val="0"/>
        <c:lblAlgn val="ctr"/>
        <c:lblOffset val="100"/>
        <c:noMultiLvlLbl val="0"/>
      </c:catAx>
      <c:valAx>
        <c:axId val="523511496"/>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3511104"/>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'Questionnaire light 1'!$B$7:$G$7</c:f>
              <c:strCache>
                <c:ptCount val="1"/>
                <c:pt idx="0">
                  <c:v>Partenaire 1</c:v>
                </c:pt>
              </c:strCache>
            </c:strRef>
          </c:tx>
          <c:spPr>
            <a:solidFill>
              <a:srgbClr val="FFC000">
                <a:alpha val="50196"/>
              </a:srgbClr>
            </a:solidFill>
            <a:ln w="25400">
              <a:solidFill>
                <a:schemeClr val="accent6">
                  <a:lumMod val="75000"/>
                </a:schemeClr>
              </a:solidFill>
              <a:prstDash val="sysDot"/>
            </a:ln>
          </c:spPr>
          <c:cat>
            <c:strRef>
              <c:f>'Feuille d''analyse 1'!$O$10:$O$13</c:f>
              <c:strCache>
                <c:ptCount val="4"/>
                <c:pt idx="0">
                  <c:v>Affirmation 24</c:v>
                </c:pt>
                <c:pt idx="1">
                  <c:v>Affirmation 25</c:v>
                </c:pt>
                <c:pt idx="2">
                  <c:v>Affirmation 26</c:v>
                </c:pt>
                <c:pt idx="3">
                  <c:v>Affirmation 27</c:v>
                </c:pt>
              </c:strCache>
            </c:strRef>
          </c:cat>
          <c:val>
            <c:numRef>
              <c:f>'Feuille d''analyse 1'!$P$10:$P$13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1-B9AB-403A-9875-653BA0C621F6}"/>
            </c:ext>
          </c:extLst>
        </c:ser>
        <c:ser>
          <c:idx val="1"/>
          <c:order val="1"/>
          <c:tx>
            <c:strRef>
              <c:f>'Questionnaire light 2'!$B$7:$G$7</c:f>
              <c:strCache>
                <c:ptCount val="1"/>
                <c:pt idx="0">
                  <c:v>Partenaire 2</c:v>
                </c:pt>
              </c:strCache>
            </c:strRef>
          </c:tx>
          <c:spPr>
            <a:solidFill>
              <a:srgbClr val="558ED5">
                <a:alpha val="74902"/>
              </a:srgbClr>
            </a:solidFill>
            <a:ln w="19050">
              <a:solidFill>
                <a:srgbClr val="3366FF"/>
              </a:solidFill>
              <a:prstDash val="solid"/>
            </a:ln>
          </c:spPr>
          <c:cat>
            <c:strRef>
              <c:f>'Feuille d''analyse 1'!$O$10:$O$13</c:f>
              <c:strCache>
                <c:ptCount val="4"/>
                <c:pt idx="0">
                  <c:v>Affirmation 24</c:v>
                </c:pt>
                <c:pt idx="1">
                  <c:v>Affirmation 25</c:v>
                </c:pt>
                <c:pt idx="2">
                  <c:v>Affirmation 26</c:v>
                </c:pt>
                <c:pt idx="3">
                  <c:v>Affirmation 27</c:v>
                </c:pt>
              </c:strCache>
            </c:strRef>
          </c:cat>
          <c:val>
            <c:numRef>
              <c:f>'Feuille d''analyse 2'!$P$10:$P$13</c:f>
              <c:numCache>
                <c:formatCode>General</c:formatCode>
                <c:ptCount val="4"/>
                <c:pt idx="0">
                  <c:v>5</c:v>
                </c:pt>
                <c:pt idx="1">
                  <c:v>5</c:v>
                </c:pt>
                <c:pt idx="2">
                  <c:v>5</c:v>
                </c:pt>
                <c:pt idx="3">
                  <c:v>5</c:v>
                </c:pt>
              </c:numCache>
            </c:numRef>
          </c:val>
          <c:extLst>
            <c:ext xmlns:c16="http://schemas.microsoft.com/office/drawing/2014/chart" uri="{C3380CC4-5D6E-409C-BE32-E72D297353CC}">
              <c16:uniqueId val="{00000000-B9AB-403A-9875-653BA0C621F6}"/>
            </c:ext>
          </c:extLst>
        </c:ser>
        <c:dLbls>
          <c:showLegendKey val="0"/>
          <c:showVal val="0"/>
          <c:showCatName val="0"/>
          <c:showSerName val="0"/>
          <c:showPercent val="0"/>
          <c:showBubbleSize val="0"/>
        </c:dLbls>
        <c:axId val="552759864"/>
        <c:axId val="552760256"/>
      </c:radarChart>
      <c:catAx>
        <c:axId val="55275986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2760256"/>
        <c:crosses val="autoZero"/>
        <c:auto val="0"/>
        <c:lblAlgn val="ctr"/>
        <c:lblOffset val="100"/>
        <c:noMultiLvlLbl val="0"/>
      </c:catAx>
      <c:valAx>
        <c:axId val="552760256"/>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52759864"/>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33" l="0.70000000000000062" r="0.70000000000000062" t="0.750000000000001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428625</xdr:colOff>
      <xdr:row>0</xdr:row>
      <xdr:rowOff>76200</xdr:rowOff>
    </xdr:from>
    <xdr:to>
      <xdr:col>6</xdr:col>
      <xdr:colOff>1609725</xdr:colOff>
      <xdr:row>3</xdr:row>
      <xdr:rowOff>19050</xdr:rowOff>
    </xdr:to>
    <xdr:sp macro="" textlink="">
      <xdr:nvSpPr>
        <xdr:cNvPr id="1073"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editAs="oneCell">
    <xdr:from>
      <xdr:col>0</xdr:col>
      <xdr:colOff>9525</xdr:colOff>
      <xdr:row>42</xdr:row>
      <xdr:rowOff>114299</xdr:rowOff>
    </xdr:from>
    <xdr:to>
      <xdr:col>0</xdr:col>
      <xdr:colOff>1085850</xdr:colOff>
      <xdr:row>46</xdr:row>
      <xdr:rowOff>85724</xdr:rowOff>
    </xdr:to>
    <xdr:pic>
      <xdr:nvPicPr>
        <xdr:cNvPr id="139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8345149"/>
          <a:ext cx="10763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0</xdr:row>
      <xdr:rowOff>76200</xdr:rowOff>
    </xdr:from>
    <xdr:to>
      <xdr:col>6</xdr:col>
      <xdr:colOff>1609725</xdr:colOff>
      <xdr:row>3</xdr:row>
      <xdr:rowOff>19050</xdr:rowOff>
    </xdr:to>
    <xdr:sp macro="" textlink="">
      <xdr:nvSpPr>
        <xdr:cNvPr id="1075"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428625</xdr:colOff>
      <xdr:row>0</xdr:row>
      <xdr:rowOff>76200</xdr:rowOff>
    </xdr:from>
    <xdr:to>
      <xdr:col>6</xdr:col>
      <xdr:colOff>1609725</xdr:colOff>
      <xdr:row>3</xdr:row>
      <xdr:rowOff>19050</xdr:rowOff>
    </xdr:to>
    <xdr:sp macro="" textlink="">
      <xdr:nvSpPr>
        <xdr:cNvPr id="5"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428625</xdr:colOff>
      <xdr:row>0</xdr:row>
      <xdr:rowOff>76200</xdr:rowOff>
    </xdr:from>
    <xdr:to>
      <xdr:col>6</xdr:col>
      <xdr:colOff>1609725</xdr:colOff>
      <xdr:row>3</xdr:row>
      <xdr:rowOff>19050</xdr:rowOff>
    </xdr:to>
    <xdr:sp macro="" textlink="">
      <xdr:nvSpPr>
        <xdr:cNvPr id="7"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447675</xdr:colOff>
      <xdr:row>0</xdr:row>
      <xdr:rowOff>76200</xdr:rowOff>
    </xdr:from>
    <xdr:to>
      <xdr:col>6</xdr:col>
      <xdr:colOff>1609725</xdr:colOff>
      <xdr:row>3</xdr:row>
      <xdr:rowOff>19050</xdr:rowOff>
    </xdr:to>
    <xdr:sp macro="" textlink="">
      <xdr:nvSpPr>
        <xdr:cNvPr id="8" name="Text Box 1"/>
        <xdr:cNvSpPr txBox="1">
          <a:spLocks noChangeArrowheads="1"/>
        </xdr:cNvSpPr>
      </xdr:nvSpPr>
      <xdr:spPr bwMode="auto">
        <a:xfrm>
          <a:off x="7400925" y="76200"/>
          <a:ext cx="116205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Merci de compléter les cadres en bleu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447675</xdr:colOff>
      <xdr:row>0</xdr:row>
      <xdr:rowOff>76200</xdr:rowOff>
    </xdr:from>
    <xdr:to>
      <xdr:col>6</xdr:col>
      <xdr:colOff>1609725</xdr:colOff>
      <xdr:row>3</xdr:row>
      <xdr:rowOff>19050</xdr:rowOff>
    </xdr:to>
    <xdr:sp macro="" textlink="">
      <xdr:nvSpPr>
        <xdr:cNvPr id="2065" name="Text Box 1"/>
        <xdr:cNvSpPr txBox="1">
          <a:spLocks noChangeArrowheads="1"/>
        </xdr:cNvSpPr>
      </xdr:nvSpPr>
      <xdr:spPr bwMode="auto">
        <a:xfrm>
          <a:off x="7400925" y="76200"/>
          <a:ext cx="116205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editAs="oneCell">
    <xdr:from>
      <xdr:col>0</xdr:col>
      <xdr:colOff>0</xdr:colOff>
      <xdr:row>43</xdr:row>
      <xdr:rowOff>0</xdr:rowOff>
    </xdr:from>
    <xdr:to>
      <xdr:col>0</xdr:col>
      <xdr:colOff>1076325</xdr:colOff>
      <xdr:row>46</xdr:row>
      <xdr:rowOff>133350</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88025"/>
          <a:ext cx="10763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180975</xdr:colOff>
      <xdr:row>0</xdr:row>
      <xdr:rowOff>0</xdr:rowOff>
    </xdr:from>
    <xdr:to>
      <xdr:col>16</xdr:col>
      <xdr:colOff>104775</xdr:colOff>
      <xdr:row>34</xdr:row>
      <xdr:rowOff>104775</xdr:rowOff>
    </xdr:to>
    <xdr:graphicFrame macro="">
      <xdr:nvGraphicFramePr>
        <xdr:cNvPr id="416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0.73321</cdr:x>
      <cdr:y>0.18961</cdr:y>
    </cdr:from>
    <cdr:to>
      <cdr:x>0.74248</cdr:x>
      <cdr:y>0.22098</cdr:y>
    </cdr:to>
    <cdr:sp macro="" textlink="">
      <cdr:nvSpPr>
        <cdr:cNvPr id="2049" name="Text Box 1"/>
        <cdr:cNvSpPr txBox="1">
          <a:spLocks xmlns:a="http://schemas.openxmlformats.org/drawingml/2006/main" noChangeArrowheads="1"/>
        </cdr:cNvSpPr>
      </cdr:nvSpPr>
      <cdr:spPr bwMode="auto">
        <a:xfrm xmlns:a="http://schemas.openxmlformats.org/drawingml/2006/main">
          <a:off x="6956362" y="726353"/>
          <a:ext cx="94410" cy="2093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nl-BE"/>
        </a:p>
      </cdr:txBody>
    </cdr:sp>
  </cdr:relSizeAnchor>
  <cdr:relSizeAnchor xmlns:cdr="http://schemas.openxmlformats.org/drawingml/2006/chartDrawing">
    <cdr:from>
      <cdr:x>0.00025</cdr:x>
      <cdr:y>0.11321</cdr:y>
    </cdr:from>
    <cdr:to>
      <cdr:x>0.02942</cdr:x>
      <cdr:y>0.10045</cdr:y>
    </cdr:to>
    <cdr:sp macro="" textlink="">
      <cdr:nvSpPr>
        <cdr:cNvPr id="2050" name="Text Box 2"/>
        <cdr:cNvSpPr txBox="1">
          <a:spLocks xmlns:a="http://schemas.openxmlformats.org/drawingml/2006/main" noChangeArrowheads="1"/>
        </cdr:cNvSpPr>
      </cdr:nvSpPr>
      <cdr:spPr bwMode="auto">
        <a:xfrm xmlns:a="http://schemas.openxmlformats.org/drawingml/2006/main">
          <a:off x="0" y="341401"/>
          <a:ext cx="3608282" cy="649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900" b="0" i="1" u="none" strike="noStrike" baseline="0">
              <a:solidFill>
                <a:srgbClr val="000000"/>
              </a:solidFill>
              <a:latin typeface="Arial"/>
              <a:cs typeface="Arial"/>
            </a:rPr>
            <a:t>This plot provides an indication of your 'Development Effectiveness Profile'. It describes the alignment of your organisation with the Trade Union Development Effectiveness Principles.  You can see from the profile where your organisations strengths and weaknesses lie</a:t>
          </a:r>
          <a:r>
            <a:rPr lang="en-GB" sz="1100" b="0" i="1" u="none" strike="noStrike" baseline="0">
              <a:solidFill>
                <a:srgbClr val="000000"/>
              </a:solidFill>
              <a:latin typeface="Arial"/>
              <a:cs typeface="Arial"/>
            </a:rPr>
            <a:t>.</a:t>
          </a:r>
        </a:p>
      </cdr:txBody>
    </cdr:sp>
  </cdr:relSizeAnchor>
  <cdr:relSizeAnchor xmlns:cdr="http://schemas.openxmlformats.org/drawingml/2006/chartDrawing">
    <cdr:from>
      <cdr:x>0.59227</cdr:x>
      <cdr:y>0.0985</cdr:y>
    </cdr:from>
    <cdr:to>
      <cdr:x>0.76662</cdr:x>
      <cdr:y>0.18983</cdr:y>
    </cdr:to>
    <cdr:sp macro="" textlink="">
      <cdr:nvSpPr>
        <cdr:cNvPr id="2055" name="Text Box 7"/>
        <cdr:cNvSpPr txBox="1">
          <a:spLocks xmlns:a="http://schemas.openxmlformats.org/drawingml/2006/main" noChangeArrowheads="1"/>
        </cdr:cNvSpPr>
      </cdr:nvSpPr>
      <cdr:spPr bwMode="auto">
        <a:xfrm xmlns:a="http://schemas.openxmlformats.org/drawingml/2006/main">
          <a:off x="5771750" y="541974"/>
          <a:ext cx="1699025" cy="5025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ea typeface="Arial"/>
              <a:cs typeface="Arial"/>
            </a:rPr>
            <a:t>Appropriation démocratique</a:t>
          </a: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cdr:txBody>
    </cdr:sp>
  </cdr:relSizeAnchor>
  <cdr:relSizeAnchor xmlns:cdr="http://schemas.openxmlformats.org/drawingml/2006/chartDrawing">
    <cdr:from>
      <cdr:x>0.78394</cdr:x>
      <cdr:y>0.23699</cdr:y>
    </cdr:from>
    <cdr:to>
      <cdr:x>0.92186</cdr:x>
      <cdr:y>0.29296</cdr:y>
    </cdr:to>
    <cdr:sp macro="" textlink="">
      <cdr:nvSpPr>
        <cdr:cNvPr id="2056" name="Text Box 8"/>
        <cdr:cNvSpPr txBox="1">
          <a:spLocks xmlns:a="http://schemas.openxmlformats.org/drawingml/2006/main" noChangeArrowheads="1"/>
        </cdr:cNvSpPr>
      </cdr:nvSpPr>
      <cdr:spPr bwMode="auto">
        <a:xfrm xmlns:a="http://schemas.openxmlformats.org/drawingml/2006/main">
          <a:off x="7660600" y="1226980"/>
          <a:ext cx="1337466" cy="3268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Autonomie</a:t>
          </a:r>
        </a:p>
      </cdr:txBody>
    </cdr:sp>
  </cdr:relSizeAnchor>
  <cdr:relSizeAnchor xmlns:cdr="http://schemas.openxmlformats.org/drawingml/2006/chartDrawing">
    <cdr:from>
      <cdr:x>0.86548</cdr:x>
      <cdr:y>0.48452</cdr:y>
    </cdr:from>
    <cdr:to>
      <cdr:x>0.95717</cdr:x>
      <cdr:y>0.58255</cdr:y>
    </cdr:to>
    <cdr:sp macro="" textlink="">
      <cdr:nvSpPr>
        <cdr:cNvPr id="2057" name="Text Box 9"/>
        <cdr:cNvSpPr txBox="1">
          <a:spLocks xmlns:a="http://schemas.openxmlformats.org/drawingml/2006/main" noChangeArrowheads="1"/>
        </cdr:cNvSpPr>
      </cdr:nvSpPr>
      <cdr:spPr bwMode="auto">
        <a:xfrm xmlns:a="http://schemas.openxmlformats.org/drawingml/2006/main">
          <a:off x="8458056" y="2670030"/>
          <a:ext cx="879619" cy="571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Partenariat</a:t>
          </a:r>
        </a:p>
      </cdr:txBody>
    </cdr:sp>
  </cdr:relSizeAnchor>
  <cdr:relSizeAnchor xmlns:cdr="http://schemas.openxmlformats.org/drawingml/2006/chartDrawing">
    <cdr:from>
      <cdr:x>0.80066</cdr:x>
      <cdr:y>0.70894</cdr:y>
    </cdr:from>
    <cdr:to>
      <cdr:x>0.92569</cdr:x>
      <cdr:y>0.77644</cdr:y>
    </cdr:to>
    <cdr:sp macro="" textlink="">
      <cdr:nvSpPr>
        <cdr:cNvPr id="2058" name="Text Box 10"/>
        <cdr:cNvSpPr txBox="1">
          <a:spLocks xmlns:a="http://schemas.openxmlformats.org/drawingml/2006/main" noChangeArrowheads="1"/>
        </cdr:cNvSpPr>
      </cdr:nvSpPr>
      <cdr:spPr bwMode="auto">
        <a:xfrm xmlns:a="http://schemas.openxmlformats.org/drawingml/2006/main">
          <a:off x="7821163" y="3980458"/>
          <a:ext cx="1214221" cy="3942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Transparence</a:t>
          </a:r>
        </a:p>
      </cdr:txBody>
    </cdr:sp>
  </cdr:relSizeAnchor>
  <cdr:relSizeAnchor xmlns:cdr="http://schemas.openxmlformats.org/drawingml/2006/chartDrawing">
    <cdr:from>
      <cdr:x>0.60185</cdr:x>
      <cdr:y>0.85825</cdr:y>
    </cdr:from>
    <cdr:to>
      <cdr:x>0.74529</cdr:x>
      <cdr:y>0.91082</cdr:y>
    </cdr:to>
    <cdr:sp macro="" textlink="">
      <cdr:nvSpPr>
        <cdr:cNvPr id="2059" name="Text Box 11"/>
        <cdr:cNvSpPr txBox="1">
          <a:spLocks xmlns:a="http://schemas.openxmlformats.org/drawingml/2006/main" noChangeArrowheads="1"/>
        </cdr:cNvSpPr>
      </cdr:nvSpPr>
      <cdr:spPr bwMode="auto">
        <a:xfrm xmlns:a="http://schemas.openxmlformats.org/drawingml/2006/main">
          <a:off x="5880272" y="4800623"/>
          <a:ext cx="1401038" cy="258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Responsabilité</a:t>
          </a:r>
        </a:p>
      </cdr:txBody>
    </cdr:sp>
  </cdr:relSizeAnchor>
  <cdr:relSizeAnchor xmlns:cdr="http://schemas.openxmlformats.org/drawingml/2006/chartDrawing">
    <cdr:from>
      <cdr:x>0.42905</cdr:x>
      <cdr:y>0.73427</cdr:y>
    </cdr:from>
    <cdr:to>
      <cdr:x>0.55169</cdr:x>
      <cdr:y>0.82526</cdr:y>
    </cdr:to>
    <cdr:sp macro="" textlink="">
      <cdr:nvSpPr>
        <cdr:cNvPr id="2060" name="Text Box 12"/>
        <cdr:cNvSpPr txBox="1">
          <a:spLocks xmlns:a="http://schemas.openxmlformats.org/drawingml/2006/main" noChangeArrowheads="1"/>
        </cdr:cNvSpPr>
      </cdr:nvSpPr>
      <cdr:spPr bwMode="auto">
        <a:xfrm xmlns:a="http://schemas.openxmlformats.org/drawingml/2006/main">
          <a:off x="4192990" y="4127898"/>
          <a:ext cx="1200667" cy="51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Cohérence</a:t>
          </a:r>
        </a:p>
      </cdr:txBody>
    </cdr:sp>
  </cdr:relSizeAnchor>
  <cdr:relSizeAnchor xmlns:cdr="http://schemas.openxmlformats.org/drawingml/2006/chartDrawing">
    <cdr:from>
      <cdr:x>0.35774</cdr:x>
      <cdr:y>0.45177</cdr:y>
    </cdr:from>
    <cdr:to>
      <cdr:x>0.49964</cdr:x>
      <cdr:y>0.53635</cdr:y>
    </cdr:to>
    <cdr:sp macro="" textlink="">
      <cdr:nvSpPr>
        <cdr:cNvPr id="2061" name="Text Box 13"/>
        <cdr:cNvSpPr txBox="1">
          <a:spLocks xmlns:a="http://schemas.openxmlformats.org/drawingml/2006/main" noChangeArrowheads="1"/>
        </cdr:cNvSpPr>
      </cdr:nvSpPr>
      <cdr:spPr bwMode="auto">
        <a:xfrm xmlns:a="http://schemas.openxmlformats.org/drawingml/2006/main">
          <a:off x="3497655" y="2480387"/>
          <a:ext cx="1383585" cy="4937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Inclusivité et égalité</a:t>
          </a:r>
        </a:p>
      </cdr:txBody>
    </cdr:sp>
  </cdr:relSizeAnchor>
  <cdr:relSizeAnchor xmlns:cdr="http://schemas.openxmlformats.org/drawingml/2006/chartDrawing">
    <cdr:from>
      <cdr:x>0.44173</cdr:x>
      <cdr:y>0.23699</cdr:y>
    </cdr:from>
    <cdr:to>
      <cdr:x>0.52839</cdr:x>
      <cdr:y>0.29521</cdr:y>
    </cdr:to>
    <cdr:sp macro="" textlink="">
      <cdr:nvSpPr>
        <cdr:cNvPr id="2062" name="Text Box 14"/>
        <cdr:cNvSpPr txBox="1">
          <a:spLocks xmlns:a="http://schemas.openxmlformats.org/drawingml/2006/main" noChangeArrowheads="1"/>
        </cdr:cNvSpPr>
      </cdr:nvSpPr>
      <cdr:spPr bwMode="auto">
        <a:xfrm xmlns:a="http://schemas.openxmlformats.org/drawingml/2006/main">
          <a:off x="4316648" y="1226980"/>
          <a:ext cx="847410" cy="3392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Durabilité</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17</xdr:row>
      <xdr:rowOff>28575</xdr:rowOff>
    </xdr:to>
    <xdr:graphicFrame macro="">
      <xdr:nvGraphicFramePr>
        <xdr:cNvPr id="6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9</xdr:col>
      <xdr:colOff>609600</xdr:colOff>
      <xdr:row>17</xdr:row>
      <xdr:rowOff>28575</xdr:rowOff>
    </xdr:to>
    <xdr:graphicFrame macro="">
      <xdr:nvGraphicFramePr>
        <xdr:cNvPr id="67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xdr:row>
      <xdr:rowOff>0</xdr:rowOff>
    </xdr:from>
    <xdr:to>
      <xdr:col>14</xdr:col>
      <xdr:colOff>609600</xdr:colOff>
      <xdr:row>17</xdr:row>
      <xdr:rowOff>28575</xdr:rowOff>
    </xdr:to>
    <xdr:graphicFrame macro="">
      <xdr:nvGraphicFramePr>
        <xdr:cNvPr id="6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0</xdr:rowOff>
    </xdr:from>
    <xdr:to>
      <xdr:col>19</xdr:col>
      <xdr:colOff>609600</xdr:colOff>
      <xdr:row>17</xdr:row>
      <xdr:rowOff>28575</xdr:rowOff>
    </xdr:to>
    <xdr:graphicFrame macro="">
      <xdr:nvGraphicFramePr>
        <xdr:cNvPr id="6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114300</xdr:rowOff>
    </xdr:from>
    <xdr:to>
      <xdr:col>5</xdr:col>
      <xdr:colOff>0</xdr:colOff>
      <xdr:row>35</xdr:row>
      <xdr:rowOff>152400</xdr:rowOff>
    </xdr:to>
    <xdr:graphicFrame macro="">
      <xdr:nvGraphicFramePr>
        <xdr:cNvPr id="6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19</xdr:row>
      <xdr:rowOff>114300</xdr:rowOff>
    </xdr:from>
    <xdr:to>
      <xdr:col>10</xdr:col>
      <xdr:colOff>0</xdr:colOff>
      <xdr:row>35</xdr:row>
      <xdr:rowOff>152400</xdr:rowOff>
    </xdr:to>
    <xdr:graphicFrame macro="">
      <xdr:nvGraphicFramePr>
        <xdr:cNvPr id="67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19</xdr:row>
      <xdr:rowOff>114300</xdr:rowOff>
    </xdr:from>
    <xdr:to>
      <xdr:col>15</xdr:col>
      <xdr:colOff>0</xdr:colOff>
      <xdr:row>35</xdr:row>
      <xdr:rowOff>152400</xdr:rowOff>
    </xdr:to>
    <xdr:graphicFrame macro="">
      <xdr:nvGraphicFramePr>
        <xdr:cNvPr id="67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19</xdr:row>
      <xdr:rowOff>114300</xdr:rowOff>
    </xdr:from>
    <xdr:to>
      <xdr:col>20</xdr:col>
      <xdr:colOff>0</xdr:colOff>
      <xdr:row>35</xdr:row>
      <xdr:rowOff>152400</xdr:rowOff>
    </xdr:to>
    <xdr:graphicFrame macro="">
      <xdr:nvGraphicFramePr>
        <xdr:cNvPr id="67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drawing" Target="../drawings/drawing5.xm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Normal="145" workbookViewId="0">
      <selection activeCell="A16" sqref="A16"/>
    </sheetView>
  </sheetViews>
  <sheetFormatPr defaultColWidth="11.42578125" defaultRowHeight="12.75" x14ac:dyDescent="0.2"/>
  <cols>
    <col min="1" max="1" width="59.42578125" style="2" customWidth="1"/>
    <col min="2" max="3" width="8.85546875" style="2" customWidth="1"/>
    <col min="4" max="4" width="9.42578125" style="2" customWidth="1"/>
    <col min="5" max="6" width="8.85546875" style="2" customWidth="1"/>
    <col min="7" max="7" width="36.42578125" style="2" customWidth="1"/>
    <col min="8" max="8" width="11.42578125" style="2" customWidth="1"/>
    <col min="9" max="16384" width="11.42578125" style="2"/>
  </cols>
  <sheetData>
    <row r="1" spans="1:8" ht="21" x14ac:dyDescent="0.35">
      <c r="A1" s="38" t="s">
        <v>44</v>
      </c>
      <c r="B1"/>
      <c r="C1"/>
      <c r="D1"/>
      <c r="E1"/>
      <c r="F1"/>
      <c r="G1"/>
      <c r="H1"/>
    </row>
    <row r="2" spans="1:8" s="3" customFormat="1" ht="12" x14ac:dyDescent="0.2">
      <c r="A2" s="41" t="s">
        <v>14</v>
      </c>
    </row>
    <row r="3" spans="1:8" s="3" customFormat="1" ht="12" x14ac:dyDescent="0.2">
      <c r="A3" s="41" t="s">
        <v>15</v>
      </c>
    </row>
    <row r="4" spans="1:8" ht="13.5" thickBot="1" x14ac:dyDescent="0.25"/>
    <row r="5" spans="1:8" ht="15.75" customHeight="1" thickBot="1" x14ac:dyDescent="0.3">
      <c r="A5" s="39" t="s">
        <v>9</v>
      </c>
      <c r="B5" s="48"/>
      <c r="C5" s="49"/>
      <c r="D5" s="49"/>
      <c r="E5" s="49"/>
      <c r="F5" s="49"/>
      <c r="G5" s="49"/>
      <c r="H5"/>
    </row>
    <row r="6" spans="1:8" ht="15.75" customHeight="1" thickBot="1" x14ac:dyDescent="0.3">
      <c r="A6" s="40" t="s">
        <v>10</v>
      </c>
      <c r="B6" s="48"/>
      <c r="C6" s="49"/>
      <c r="D6" s="49"/>
      <c r="E6" s="49"/>
      <c r="F6" s="49"/>
      <c r="G6" s="49"/>
      <c r="H6"/>
    </row>
    <row r="7" spans="1:8" ht="16.5" thickBot="1" x14ac:dyDescent="0.3">
      <c r="A7" s="40" t="s">
        <v>11</v>
      </c>
      <c r="B7" s="54" t="s">
        <v>40</v>
      </c>
      <c r="C7" s="55"/>
      <c r="D7" s="55"/>
      <c r="E7" s="55"/>
      <c r="F7" s="55"/>
      <c r="G7" s="55"/>
      <c r="H7"/>
    </row>
    <row r="8" spans="1:8" ht="15.75" customHeight="1" thickBot="1" x14ac:dyDescent="0.3">
      <c r="A8" s="40" t="s">
        <v>12</v>
      </c>
      <c r="B8" s="48"/>
      <c r="C8" s="49"/>
      <c r="D8" s="49"/>
      <c r="E8" s="49"/>
      <c r="F8" s="49"/>
      <c r="G8" s="49"/>
      <c r="H8"/>
    </row>
    <row r="9" spans="1:8" ht="16.5" thickBot="1" x14ac:dyDescent="0.3">
      <c r="A9" s="40" t="s">
        <v>13</v>
      </c>
      <c r="B9" s="48"/>
      <c r="C9" s="49"/>
      <c r="D9" s="49"/>
      <c r="E9" s="49"/>
      <c r="F9" s="49"/>
      <c r="G9" s="49"/>
      <c r="H9"/>
    </row>
    <row r="10" spans="1:8" ht="18.75" x14ac:dyDescent="0.2">
      <c r="A10" s="4"/>
      <c r="B10" s="5"/>
      <c r="C10" s="6"/>
      <c r="D10" s="6"/>
      <c r="E10" s="6"/>
      <c r="F10" s="6"/>
      <c r="G10" s="6"/>
      <c r="H10"/>
    </row>
    <row r="11" spans="1:8" ht="35.25" customHeight="1" x14ac:dyDescent="0.25">
      <c r="A11" s="50" t="s">
        <v>45</v>
      </c>
      <c r="B11" s="51"/>
      <c r="C11" s="51"/>
      <c r="D11" s="51"/>
      <c r="E11" s="51"/>
      <c r="F11" s="51"/>
      <c r="G11" s="51"/>
      <c r="H11"/>
    </row>
    <row r="12" spans="1:8" ht="18.75" x14ac:dyDescent="0.2">
      <c r="A12" s="4"/>
      <c r="B12" s="5"/>
      <c r="C12" s="6"/>
      <c r="D12" s="6"/>
      <c r="E12" s="6"/>
      <c r="F12" s="6"/>
      <c r="G12" s="6"/>
      <c r="H12"/>
    </row>
    <row r="13" spans="1:8" ht="35.1" customHeight="1" x14ac:dyDescent="0.25">
      <c r="A13" s="52" t="s">
        <v>46</v>
      </c>
      <c r="B13" s="53"/>
      <c r="C13" s="53"/>
      <c r="D13" s="53"/>
      <c r="E13" s="53"/>
      <c r="F13" s="53"/>
      <c r="G13" s="53"/>
      <c r="H13"/>
    </row>
    <row r="15" spans="1:8" ht="42" customHeight="1" x14ac:dyDescent="0.2">
      <c r="A15" s="7" t="s">
        <v>23</v>
      </c>
      <c r="B15" s="8" t="s">
        <v>32</v>
      </c>
      <c r="C15" s="8" t="s">
        <v>33</v>
      </c>
      <c r="D15" s="8" t="s">
        <v>34</v>
      </c>
      <c r="E15" s="8" t="s">
        <v>35</v>
      </c>
      <c r="F15" s="8" t="s">
        <v>36</v>
      </c>
      <c r="G15" s="8" t="s">
        <v>37</v>
      </c>
      <c r="H15" s="9" t="s">
        <v>5</v>
      </c>
    </row>
    <row r="16" spans="1:8" s="12" customFormat="1" ht="38.25" x14ac:dyDescent="0.2">
      <c r="A16" s="47" t="s">
        <v>49</v>
      </c>
      <c r="B16" s="10"/>
      <c r="C16" s="10"/>
      <c r="D16" s="10"/>
      <c r="E16" s="10"/>
      <c r="F16" s="10"/>
      <c r="G16" s="11"/>
      <c r="H16" s="12">
        <f>2*IF(NOT(ISBLANK(B16)),0.5,IF(NOT(ISBLANK(C16)),1,IF(NOT(ISBLANK(D16)),1.5,IF(NOT(ISBLANK(E16)),2,2.5))))</f>
        <v>5</v>
      </c>
    </row>
    <row r="17" spans="1:8" s="12" customFormat="1" ht="38.25" x14ac:dyDescent="0.2">
      <c r="A17" s="47" t="s">
        <v>18</v>
      </c>
      <c r="B17" s="10"/>
      <c r="C17" s="10"/>
      <c r="D17" s="10"/>
      <c r="E17" s="10"/>
      <c r="F17" s="10"/>
      <c r="G17" s="11"/>
      <c r="H17" s="12">
        <f t="shared" ref="H17:H39" si="0">2*IF(NOT(ISBLANK(B17)),0.5,IF(NOT(ISBLANK(C17)),1,IF(NOT(ISBLANK(D17)),1.5,IF(NOT(ISBLANK(E17)),2,2.5))))</f>
        <v>5</v>
      </c>
    </row>
    <row r="18" spans="1:8" s="12" customFormat="1" ht="38.25" x14ac:dyDescent="0.2">
      <c r="A18" s="47" t="s">
        <v>47</v>
      </c>
      <c r="B18" s="10"/>
      <c r="C18" s="10"/>
      <c r="D18" s="10"/>
      <c r="E18" s="10"/>
      <c r="F18" s="10"/>
      <c r="G18" s="11"/>
      <c r="H18" s="12">
        <f t="shared" si="0"/>
        <v>5</v>
      </c>
    </row>
    <row r="19" spans="1:8" s="12" customFormat="1" ht="51" x14ac:dyDescent="0.2">
      <c r="A19" s="47" t="s">
        <v>48</v>
      </c>
      <c r="B19" s="10"/>
      <c r="C19" s="10"/>
      <c r="D19" s="10"/>
      <c r="E19" s="10"/>
      <c r="F19" s="10"/>
      <c r="G19" s="11"/>
      <c r="H19" s="12">
        <f t="shared" si="0"/>
        <v>5</v>
      </c>
    </row>
    <row r="20" spans="1:8" s="12" customFormat="1" ht="38.25" x14ac:dyDescent="0.2">
      <c r="A20" s="47" t="s">
        <v>50</v>
      </c>
      <c r="B20" s="10"/>
      <c r="C20" s="10"/>
      <c r="D20" s="10"/>
      <c r="E20" s="10"/>
      <c r="F20" s="10"/>
      <c r="G20" s="11"/>
      <c r="H20" s="12">
        <f t="shared" si="0"/>
        <v>5</v>
      </c>
    </row>
    <row r="21" spans="1:8" s="12" customFormat="1" ht="25.5" x14ac:dyDescent="0.2">
      <c r="A21" s="47" t="s">
        <v>51</v>
      </c>
      <c r="B21" s="10"/>
      <c r="C21" s="10"/>
      <c r="D21" s="10"/>
      <c r="E21" s="10"/>
      <c r="F21" s="10"/>
      <c r="G21" s="11"/>
      <c r="H21" s="12">
        <f t="shared" si="0"/>
        <v>5</v>
      </c>
    </row>
    <row r="22" spans="1:8" s="12" customFormat="1" ht="51" x14ac:dyDescent="0.2">
      <c r="A22" s="47" t="s">
        <v>52</v>
      </c>
      <c r="B22" s="10"/>
      <c r="C22" s="10"/>
      <c r="D22" s="10"/>
      <c r="E22" s="10"/>
      <c r="F22" s="10"/>
      <c r="G22" s="11"/>
      <c r="H22" s="12">
        <f t="shared" si="0"/>
        <v>5</v>
      </c>
    </row>
    <row r="23" spans="1:8" s="12" customFormat="1" ht="38.25" x14ac:dyDescent="0.2">
      <c r="A23" s="47" t="s">
        <v>53</v>
      </c>
      <c r="B23" s="10"/>
      <c r="C23" s="10"/>
      <c r="D23" s="10"/>
      <c r="E23" s="10"/>
      <c r="F23" s="10"/>
      <c r="G23" s="11"/>
      <c r="H23" s="12">
        <f t="shared" si="0"/>
        <v>5</v>
      </c>
    </row>
    <row r="24" spans="1:8" s="12" customFormat="1" ht="38.25" x14ac:dyDescent="0.2">
      <c r="A24" s="47" t="s">
        <v>54</v>
      </c>
      <c r="B24" s="10"/>
      <c r="C24" s="10"/>
      <c r="D24" s="10"/>
      <c r="E24" s="10"/>
      <c r="F24" s="10"/>
      <c r="G24" s="11"/>
      <c r="H24" s="12">
        <f t="shared" si="0"/>
        <v>5</v>
      </c>
    </row>
    <row r="25" spans="1:8" s="12" customFormat="1" ht="38.25" x14ac:dyDescent="0.2">
      <c r="A25" s="47" t="s">
        <v>19</v>
      </c>
      <c r="B25" s="10"/>
      <c r="C25" s="10"/>
      <c r="D25" s="10"/>
      <c r="E25" s="10"/>
      <c r="F25" s="10"/>
      <c r="G25" s="11"/>
      <c r="H25" s="12">
        <f t="shared" si="0"/>
        <v>5</v>
      </c>
    </row>
    <row r="26" spans="1:8" s="12" customFormat="1" ht="38.25" x14ac:dyDescent="0.2">
      <c r="A26" s="47" t="s">
        <v>55</v>
      </c>
      <c r="B26" s="10"/>
      <c r="C26" s="10"/>
      <c r="D26" s="10"/>
      <c r="E26" s="10"/>
      <c r="F26" s="10"/>
      <c r="G26" s="11"/>
      <c r="H26" s="12">
        <f t="shared" si="0"/>
        <v>5</v>
      </c>
    </row>
    <row r="27" spans="1:8" s="12" customFormat="1" ht="25.5" x14ac:dyDescent="0.2">
      <c r="A27" s="47" t="s">
        <v>56</v>
      </c>
      <c r="B27" s="10"/>
      <c r="C27" s="10"/>
      <c r="D27" s="10"/>
      <c r="E27" s="10"/>
      <c r="F27" s="10"/>
      <c r="G27" s="11"/>
      <c r="H27" s="12">
        <f t="shared" si="0"/>
        <v>5</v>
      </c>
    </row>
    <row r="28" spans="1:8" s="12" customFormat="1" ht="38.25" x14ac:dyDescent="0.2">
      <c r="A28" s="47" t="s">
        <v>57</v>
      </c>
      <c r="B28" s="10"/>
      <c r="C28" s="10"/>
      <c r="D28" s="10"/>
      <c r="E28" s="10"/>
      <c r="F28" s="10"/>
      <c r="G28" s="11"/>
      <c r="H28" s="12">
        <f t="shared" si="0"/>
        <v>5</v>
      </c>
    </row>
    <row r="29" spans="1:8" s="12" customFormat="1" ht="38.25" x14ac:dyDescent="0.2">
      <c r="A29" s="47" t="s">
        <v>43</v>
      </c>
      <c r="B29" s="10"/>
      <c r="C29" s="10"/>
      <c r="D29" s="10"/>
      <c r="E29" s="10"/>
      <c r="F29" s="10"/>
      <c r="G29" s="11"/>
      <c r="H29" s="12">
        <f t="shared" si="0"/>
        <v>5</v>
      </c>
    </row>
    <row r="30" spans="1:8" s="12" customFormat="1" ht="25.5" x14ac:dyDescent="0.2">
      <c r="A30" s="47" t="s">
        <v>60</v>
      </c>
      <c r="B30" s="10"/>
      <c r="C30" s="10"/>
      <c r="D30" s="10"/>
      <c r="E30" s="10"/>
      <c r="F30" s="10"/>
      <c r="G30" s="11"/>
      <c r="H30" s="12">
        <f t="shared" si="0"/>
        <v>5</v>
      </c>
    </row>
    <row r="31" spans="1:8" ht="38.25" x14ac:dyDescent="0.2">
      <c r="A31" s="47" t="s">
        <v>20</v>
      </c>
      <c r="B31" s="10"/>
      <c r="C31" s="10"/>
      <c r="D31" s="10"/>
      <c r="E31" s="10"/>
      <c r="F31" s="10"/>
      <c r="G31" s="11"/>
      <c r="H31" s="12">
        <f t="shared" si="0"/>
        <v>5</v>
      </c>
    </row>
    <row r="32" spans="1:8" ht="38.25" x14ac:dyDescent="0.2">
      <c r="A32" s="47" t="s">
        <v>58</v>
      </c>
      <c r="B32" s="10"/>
      <c r="C32" s="10"/>
      <c r="D32" s="10"/>
      <c r="E32" s="10"/>
      <c r="F32" s="10"/>
      <c r="G32" s="11"/>
      <c r="H32" s="12">
        <f t="shared" si="0"/>
        <v>5</v>
      </c>
    </row>
    <row r="33" spans="1:8" ht="51" x14ac:dyDescent="0.2">
      <c r="A33" s="47" t="s">
        <v>42</v>
      </c>
      <c r="B33" s="10"/>
      <c r="C33" s="10"/>
      <c r="D33" s="10"/>
      <c r="E33" s="10"/>
      <c r="F33" s="10"/>
      <c r="G33" s="11"/>
      <c r="H33" s="12">
        <f t="shared" si="0"/>
        <v>5</v>
      </c>
    </row>
    <row r="34" spans="1:8" ht="38.25" x14ac:dyDescent="0.2">
      <c r="A34" s="47" t="s">
        <v>59</v>
      </c>
      <c r="B34" s="10"/>
      <c r="C34" s="10"/>
      <c r="D34" s="10"/>
      <c r="E34" s="10"/>
      <c r="F34" s="10"/>
      <c r="G34" s="11"/>
      <c r="H34" s="12">
        <f t="shared" si="0"/>
        <v>5</v>
      </c>
    </row>
    <row r="35" spans="1:8" ht="38.25" x14ac:dyDescent="0.2">
      <c r="A35" s="47" t="s">
        <v>61</v>
      </c>
      <c r="B35" s="10"/>
      <c r="C35" s="10"/>
      <c r="D35" s="10"/>
      <c r="E35" s="10"/>
      <c r="F35" s="10"/>
      <c r="G35" s="11"/>
      <c r="H35" s="12">
        <f t="shared" si="0"/>
        <v>5</v>
      </c>
    </row>
    <row r="36" spans="1:8" ht="51" x14ac:dyDescent="0.2">
      <c r="A36" s="47" t="s">
        <v>62</v>
      </c>
      <c r="B36" s="10"/>
      <c r="C36" s="10"/>
      <c r="D36" s="10"/>
      <c r="E36" s="10"/>
      <c r="F36" s="10"/>
      <c r="G36" s="11"/>
      <c r="H36" s="12">
        <f t="shared" si="0"/>
        <v>5</v>
      </c>
    </row>
    <row r="37" spans="1:8" ht="63.75" x14ac:dyDescent="0.2">
      <c r="A37" s="47" t="s">
        <v>66</v>
      </c>
      <c r="B37" s="10"/>
      <c r="C37" s="10"/>
      <c r="D37" s="10"/>
      <c r="E37" s="10"/>
      <c r="F37" s="10"/>
      <c r="G37" s="11"/>
      <c r="H37" s="12">
        <f t="shared" si="0"/>
        <v>5</v>
      </c>
    </row>
    <row r="38" spans="1:8" ht="44.25" customHeight="1" x14ac:dyDescent="0.2">
      <c r="A38" s="47" t="s">
        <v>21</v>
      </c>
      <c r="B38" s="10"/>
      <c r="C38" s="10"/>
      <c r="D38" s="10"/>
      <c r="E38" s="10"/>
      <c r="F38" s="10"/>
      <c r="G38" s="11"/>
      <c r="H38" s="12">
        <f t="shared" si="0"/>
        <v>5</v>
      </c>
    </row>
    <row r="39" spans="1:8" ht="51" x14ac:dyDescent="0.2">
      <c r="A39" s="47" t="s">
        <v>63</v>
      </c>
      <c r="B39" s="10"/>
      <c r="C39" s="10"/>
      <c r="D39" s="10"/>
      <c r="E39" s="10"/>
      <c r="F39" s="10"/>
      <c r="G39" s="11"/>
      <c r="H39" s="12">
        <f t="shared" si="0"/>
        <v>5</v>
      </c>
    </row>
    <row r="40" spans="1:8" ht="63.75" x14ac:dyDescent="0.2">
      <c r="A40" s="47" t="s">
        <v>22</v>
      </c>
      <c r="B40" s="10"/>
      <c r="C40" s="10"/>
      <c r="D40" s="10"/>
      <c r="E40" s="10"/>
      <c r="F40" s="10"/>
      <c r="G40" s="11"/>
      <c r="H40" s="12">
        <f>2*IF(NOT(ISBLANK(B40)),0.5,IF(NOT(ISBLANK(C40)),1,IF(NOT(ISBLANK(D40)),1.5,IF(NOT(ISBLANK(E40)),2,2.5))))</f>
        <v>5</v>
      </c>
    </row>
    <row r="41" spans="1:8" ht="38.25" x14ac:dyDescent="0.2">
      <c r="A41" s="47" t="s">
        <v>64</v>
      </c>
      <c r="B41" s="10"/>
      <c r="C41" s="10"/>
      <c r="D41" s="10"/>
      <c r="E41" s="10"/>
      <c r="F41" s="10"/>
      <c r="G41" s="11"/>
      <c r="H41" s="12">
        <f>2*IF(NOT(ISBLANK(B41)),0.5,IF(NOT(ISBLANK(C41)),1,IF(NOT(ISBLANK(D41)),1.5,IF(NOT(ISBLANK(E41)),2,2.5))))</f>
        <v>5</v>
      </c>
    </row>
    <row r="42" spans="1:8" ht="38.25" x14ac:dyDescent="0.2">
      <c r="A42" s="47" t="s">
        <v>65</v>
      </c>
      <c r="B42" s="13"/>
      <c r="C42" s="13"/>
      <c r="D42" s="13"/>
      <c r="E42" s="13"/>
      <c r="F42" s="13"/>
      <c r="G42" s="11"/>
      <c r="H42" s="12">
        <f>2*IF(NOT(ISBLANK(B42)),0.5,IF(NOT(ISBLANK(C42)),1,IF(NOT(ISBLANK(D42)),1.5,IF(NOT(ISBLANK(E42)),2,2.5))))</f>
        <v>5</v>
      </c>
    </row>
  </sheetData>
  <customSheetViews>
    <customSheetView guid="{809CA975-B23D-4EA6-A1B3-71580A2B881A}" fitToPage="1" printArea="1" topLeftCell="A38">
      <selection activeCell="B41" sqref="B41"/>
      <pageMargins left="0.74803149606299213" right="0.22" top="0.44" bottom="0.3" header="0.51181102362204722" footer="0.51181102362204722"/>
      <pageSetup paperSize="9" scale="67" fitToHeight="3" orientation="portrait" r:id="rId1"/>
      <headerFooter alignWithMargins="0"/>
    </customSheetView>
    <customSheetView guid="{D4E08381-4326-453B-B349-25D262FEA2D3}" fitToPage="1">
      <selection activeCell="A16" sqref="A16:A42"/>
      <pageMargins left="0.74803149606299213" right="0.22" top="0.44" bottom="0.3" header="0.51181102362204722" footer="0.51181102362204722"/>
      <pageSetup paperSize="9" scale="67" fitToHeight="3" orientation="portrait" r:id="rId2"/>
      <headerFooter alignWithMargins="0"/>
    </customSheetView>
    <customSheetView guid="{9A1272B6-9C98-4ED9-BF00-5E31838AC372}" scale="145" showPageBreaks="1" fitToPage="1" printArea="1" topLeftCell="B40">
      <selection activeCell="G42" sqref="G42"/>
      <pageMargins left="0.74803149606299213" right="0.22" top="0.44" bottom="0.3" header="0.51181102362204722" footer="0.51181102362204722"/>
      <pageSetup paperSize="9" scale="67" fitToHeight="3" orientation="portrait" r:id="rId3"/>
      <headerFooter alignWithMargins="0"/>
    </customSheetView>
    <customSheetView guid="{0872C1A3-B987-49E5-ADD3-C8989384EBF6}" showPageBreaks="1" fitToPage="1" printArea="1">
      <selection activeCell="A18" sqref="A18"/>
      <pageMargins left="0.74803149606299213" right="0.22" top="0.44" bottom="0.3" header="0.51181102362204722" footer="0.51181102362204722"/>
      <pageSetup paperSize="9" scale="67" fitToHeight="3" orientation="portrait" r:id="rId4"/>
      <headerFooter alignWithMargins="0"/>
    </customSheetView>
  </customSheetViews>
  <mergeCells count="7">
    <mergeCell ref="B9:G9"/>
    <mergeCell ref="A11:G11"/>
    <mergeCell ref="A13:G13"/>
    <mergeCell ref="B5:G5"/>
    <mergeCell ref="B6:G6"/>
    <mergeCell ref="B7:G7"/>
    <mergeCell ref="B8:G8"/>
  </mergeCells>
  <phoneticPr fontId="0" type="noConversion"/>
  <pageMargins left="0.74803149606299213" right="0.22" top="0.44" bottom="0.3" header="0.51181102362204722" footer="0.51181102362204722"/>
  <pageSetup paperSize="9" scale="67" fitToHeight="3"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90" zoomScaleNormal="90" workbookViewId="0">
      <selection activeCell="A8" sqref="A8:B8"/>
    </sheetView>
  </sheetViews>
  <sheetFormatPr defaultColWidth="11.42578125" defaultRowHeight="12.75" x14ac:dyDescent="0.2"/>
  <cols>
    <col min="1" max="1" width="12.28515625" style="2" customWidth="1"/>
    <col min="2" max="2" width="5" style="2" customWidth="1"/>
    <col min="3" max="3" width="13.140625" style="2" customWidth="1"/>
    <col min="4" max="4" width="4.28515625" style="2" customWidth="1"/>
    <col min="5" max="5" width="13.7109375" style="2" customWidth="1"/>
    <col min="6" max="6" width="4.42578125" style="2" customWidth="1"/>
    <col min="7" max="7" width="12.5703125" style="2" customWidth="1"/>
    <col min="8" max="8" width="4.28515625" style="2" customWidth="1"/>
    <col min="9" max="9" width="13.140625" style="2" customWidth="1"/>
    <col min="10" max="10" width="4" style="2" customWidth="1"/>
    <col min="11" max="11" width="12.42578125" style="2" customWidth="1"/>
    <col min="12" max="12" width="5" style="2" customWidth="1"/>
    <col min="13" max="13" width="13.5703125" style="2" customWidth="1"/>
    <col min="14" max="14" width="4.28515625" style="2" customWidth="1"/>
    <col min="15" max="15" width="13" style="2" customWidth="1"/>
    <col min="16" max="16" width="4.7109375" style="2" customWidth="1"/>
    <col min="17" max="16384" width="11.42578125" style="2"/>
  </cols>
  <sheetData>
    <row r="1" spans="1:16" ht="21" x14ac:dyDescent="0.35">
      <c r="A1" s="46" t="s">
        <v>44</v>
      </c>
    </row>
    <row r="2" spans="1:16" s="3" customFormat="1" ht="12" x14ac:dyDescent="0.2">
      <c r="A2" s="45" t="s">
        <v>14</v>
      </c>
    </row>
    <row r="3" spans="1:16" s="3" customFormat="1" ht="12" x14ac:dyDescent="0.2">
      <c r="A3" s="45" t="s">
        <v>67</v>
      </c>
    </row>
    <row r="4" spans="1:16" ht="17.25" customHeight="1" x14ac:dyDescent="0.2">
      <c r="A4" s="4"/>
      <c r="B4" s="6"/>
      <c r="C4" s="6"/>
      <c r="D4" s="6"/>
      <c r="E4" s="6"/>
      <c r="F4" s="6"/>
      <c r="G4" s="6"/>
      <c r="H4" s="6"/>
      <c r="I4" s="6"/>
      <c r="J4" s="6"/>
      <c r="K4" s="6"/>
      <c r="L4" s="6"/>
      <c r="M4" s="6"/>
      <c r="N4" s="6"/>
      <c r="O4" s="6"/>
      <c r="P4" s="6"/>
    </row>
    <row r="5" spans="1:16" ht="31.5" customHeight="1" x14ac:dyDescent="0.25">
      <c r="A5" s="56" t="s">
        <v>68</v>
      </c>
      <c r="B5" s="53"/>
      <c r="C5" s="53"/>
      <c r="D5" s="53"/>
      <c r="E5" s="53"/>
      <c r="F5" s="53"/>
      <c r="G5" s="53"/>
      <c r="H5" s="53"/>
      <c r="I5" s="53"/>
      <c r="J5" s="53"/>
      <c r="K5" s="53"/>
      <c r="L5" s="53"/>
      <c r="M5" s="53"/>
      <c r="N5" s="53"/>
      <c r="O5" s="53"/>
      <c r="P5" s="53"/>
    </row>
    <row r="6" spans="1:16" ht="17.25" customHeight="1" x14ac:dyDescent="0.2">
      <c r="A6" s="4"/>
      <c r="B6" s="6"/>
      <c r="C6" s="6"/>
      <c r="D6" s="6"/>
      <c r="E6" s="6"/>
      <c r="F6" s="6"/>
      <c r="G6" s="6"/>
      <c r="H6" s="6"/>
      <c r="I6" s="6"/>
      <c r="J6" s="6"/>
      <c r="K6" s="6"/>
      <c r="L6" s="6"/>
      <c r="M6" s="6"/>
      <c r="N6" s="6"/>
      <c r="O6" s="6"/>
      <c r="P6" s="6"/>
    </row>
    <row r="8" spans="1:16" ht="51.75" customHeight="1" x14ac:dyDescent="0.2">
      <c r="A8" s="57" t="s">
        <v>24</v>
      </c>
      <c r="B8" s="58"/>
      <c r="C8" s="57" t="s">
        <v>26</v>
      </c>
      <c r="D8" s="58"/>
      <c r="E8" s="57" t="s">
        <v>25</v>
      </c>
      <c r="F8" s="58"/>
      <c r="G8" s="57" t="s">
        <v>27</v>
      </c>
      <c r="H8" s="58"/>
      <c r="I8" s="57" t="s">
        <v>28</v>
      </c>
      <c r="J8" s="58"/>
      <c r="K8" s="57" t="s">
        <v>29</v>
      </c>
      <c r="L8" s="58"/>
      <c r="M8" s="57" t="s">
        <v>30</v>
      </c>
      <c r="N8" s="58"/>
      <c r="O8" s="59" t="s">
        <v>31</v>
      </c>
      <c r="P8" s="58"/>
    </row>
    <row r="9" spans="1:16" ht="12.75" customHeight="1" x14ac:dyDescent="0.2">
      <c r="A9" s="14" t="s">
        <v>7</v>
      </c>
      <c r="B9" s="15" t="s">
        <v>96</v>
      </c>
      <c r="C9" s="14" t="s">
        <v>7</v>
      </c>
      <c r="D9" s="14" t="s">
        <v>97</v>
      </c>
      <c r="E9" s="14" t="s">
        <v>7</v>
      </c>
      <c r="F9" s="14" t="s">
        <v>98</v>
      </c>
      <c r="G9" s="14" t="s">
        <v>7</v>
      </c>
      <c r="H9" s="14" t="s">
        <v>99</v>
      </c>
      <c r="I9" s="14" t="s">
        <v>7</v>
      </c>
      <c r="J9" s="14" t="s">
        <v>100</v>
      </c>
      <c r="K9" s="14" t="s">
        <v>7</v>
      </c>
      <c r="L9" s="14" t="s">
        <v>101</v>
      </c>
      <c r="M9" s="14" t="s">
        <v>7</v>
      </c>
      <c r="N9" s="14" t="s">
        <v>102</v>
      </c>
      <c r="O9" s="14" t="s">
        <v>7</v>
      </c>
      <c r="P9" s="15" t="s">
        <v>103</v>
      </c>
    </row>
    <row r="10" spans="1:16" x14ac:dyDescent="0.2">
      <c r="A10" s="17" t="s">
        <v>69</v>
      </c>
      <c r="B10" s="16">
        <f>'Questionnaire light 1'!H16</f>
        <v>5</v>
      </c>
      <c r="C10" s="17" t="s">
        <v>69</v>
      </c>
      <c r="D10" s="16">
        <f>'Questionnaire light 1'!H16</f>
        <v>5</v>
      </c>
      <c r="E10" s="14" t="s">
        <v>76</v>
      </c>
      <c r="F10" s="16">
        <f>'Questionnaire light 1'!H23</f>
        <v>5</v>
      </c>
      <c r="G10" s="14" t="s">
        <v>78</v>
      </c>
      <c r="H10" s="16">
        <f>'Questionnaire light 1'!H25</f>
        <v>5</v>
      </c>
      <c r="I10" s="14" t="s">
        <v>81</v>
      </c>
      <c r="J10" s="16">
        <f>'Questionnaire light 1'!H28</f>
        <v>5</v>
      </c>
      <c r="K10" s="14" t="s">
        <v>85</v>
      </c>
      <c r="L10" s="16">
        <f>'Questionnaire light 1'!H32</f>
        <v>5</v>
      </c>
      <c r="M10" s="14" t="s">
        <v>89</v>
      </c>
      <c r="N10" s="16">
        <f>'Questionnaire light 1'!H36</f>
        <v>5</v>
      </c>
      <c r="O10" s="14" t="s">
        <v>92</v>
      </c>
      <c r="P10" s="16">
        <f>'Questionnaire light 1'!H39</f>
        <v>5</v>
      </c>
    </row>
    <row r="11" spans="1:16" x14ac:dyDescent="0.2">
      <c r="A11" s="17" t="s">
        <v>70</v>
      </c>
      <c r="B11" s="16">
        <f>'Questionnaire light 1'!H17</f>
        <v>5</v>
      </c>
      <c r="C11" s="17" t="s">
        <v>73</v>
      </c>
      <c r="D11" s="16">
        <f>'Questionnaire light 1'!H20</f>
        <v>5</v>
      </c>
      <c r="E11" s="19" t="s">
        <v>73</v>
      </c>
      <c r="F11" s="16">
        <f>'Questionnaire light 1'!H23</f>
        <v>5</v>
      </c>
      <c r="G11" s="14" t="s">
        <v>79</v>
      </c>
      <c r="H11" s="16">
        <f>'Questionnaire light 1'!H26</f>
        <v>5</v>
      </c>
      <c r="I11" s="14" t="s">
        <v>82</v>
      </c>
      <c r="J11" s="16">
        <f>'Questionnaire light 1'!H29</f>
        <v>5</v>
      </c>
      <c r="K11" s="14" t="s">
        <v>86</v>
      </c>
      <c r="L11" s="16">
        <f>'Questionnaire light 1'!H33</f>
        <v>5</v>
      </c>
      <c r="M11" s="14" t="s">
        <v>90</v>
      </c>
      <c r="N11" s="16">
        <f>'Questionnaire light 1'!H37</f>
        <v>5</v>
      </c>
      <c r="O11" s="14" t="s">
        <v>93</v>
      </c>
      <c r="P11" s="16">
        <f>'Questionnaire light 1'!H40</f>
        <v>5</v>
      </c>
    </row>
    <row r="12" spans="1:16" x14ac:dyDescent="0.2">
      <c r="A12" s="17" t="s">
        <v>71</v>
      </c>
      <c r="B12" s="16">
        <f>'Questionnaire light 1'!H18</f>
        <v>5</v>
      </c>
      <c r="C12" s="18" t="s">
        <v>74</v>
      </c>
      <c r="D12" s="16">
        <f>'Questionnaire light 1'!H21</f>
        <v>5</v>
      </c>
      <c r="E12" s="14" t="s">
        <v>77</v>
      </c>
      <c r="F12" s="16">
        <f>'Questionnaire light 1'!H24</f>
        <v>5</v>
      </c>
      <c r="G12" s="19" t="s">
        <v>71</v>
      </c>
      <c r="H12" s="16">
        <f>'Questionnaire light 1'!H18</f>
        <v>5</v>
      </c>
      <c r="I12" s="14" t="s">
        <v>83</v>
      </c>
      <c r="J12" s="16">
        <f>'Questionnaire light 1'!H30</f>
        <v>5</v>
      </c>
      <c r="K12" s="14" t="s">
        <v>87</v>
      </c>
      <c r="L12" s="16">
        <f>'Questionnaire light 1'!H34</f>
        <v>5</v>
      </c>
      <c r="M12" s="14" t="s">
        <v>91</v>
      </c>
      <c r="N12" s="16">
        <f>'Questionnaire light 1'!H38</f>
        <v>5</v>
      </c>
      <c r="O12" s="14" t="s">
        <v>94</v>
      </c>
      <c r="P12" s="16">
        <f>'Questionnaire light 1'!H41</f>
        <v>5</v>
      </c>
    </row>
    <row r="13" spans="1:16" x14ac:dyDescent="0.2">
      <c r="A13" s="17" t="s">
        <v>72</v>
      </c>
      <c r="B13" s="16">
        <f>'Questionnaire light 1'!H19</f>
        <v>5</v>
      </c>
      <c r="C13" s="18" t="s">
        <v>75</v>
      </c>
      <c r="D13" s="16">
        <f>'Questionnaire light 1'!H22</f>
        <v>5</v>
      </c>
      <c r="E13" s="19" t="s">
        <v>70</v>
      </c>
      <c r="F13" s="16">
        <f>'Questionnaire light 1'!H17</f>
        <v>5</v>
      </c>
      <c r="G13" s="14" t="s">
        <v>80</v>
      </c>
      <c r="H13" s="16">
        <f>'Questionnaire light 1'!H27</f>
        <v>5</v>
      </c>
      <c r="I13" s="14" t="s">
        <v>84</v>
      </c>
      <c r="J13" s="16">
        <f>'Questionnaire light 1'!H31</f>
        <v>5</v>
      </c>
      <c r="K13" s="14" t="s">
        <v>88</v>
      </c>
      <c r="L13" s="16">
        <f>'Questionnaire light 1'!H35</f>
        <v>5</v>
      </c>
      <c r="M13" s="19" t="s">
        <v>72</v>
      </c>
      <c r="N13" s="16">
        <f>'Questionnaire light 1'!H19</f>
        <v>5</v>
      </c>
      <c r="O13" s="14" t="s">
        <v>95</v>
      </c>
      <c r="P13" s="16">
        <f>'Questionnaire light 1'!H42</f>
        <v>5</v>
      </c>
    </row>
    <row r="14" spans="1:16" x14ac:dyDescent="0.2">
      <c r="A14" s="20"/>
      <c r="B14" s="16"/>
      <c r="C14" s="21"/>
      <c r="D14" s="16"/>
      <c r="E14" s="20"/>
      <c r="F14" s="16"/>
      <c r="G14" s="20"/>
      <c r="H14" s="16"/>
      <c r="I14" s="20"/>
      <c r="J14" s="16"/>
      <c r="K14" s="20"/>
      <c r="L14" s="16"/>
      <c r="M14" s="20"/>
      <c r="N14" s="16"/>
      <c r="O14" s="20"/>
      <c r="P14" s="16"/>
    </row>
    <row r="15" spans="1:16" s="24" customFormat="1" ht="15" x14ac:dyDescent="0.25">
      <c r="A15" s="22" t="s">
        <v>6</v>
      </c>
      <c r="B15" s="23">
        <f>SUM(B10:B14)</f>
        <v>20</v>
      </c>
      <c r="C15" s="22" t="s">
        <v>6</v>
      </c>
      <c r="D15" s="23">
        <f>SUM(D10:D14)</f>
        <v>20</v>
      </c>
      <c r="E15" s="22" t="s">
        <v>6</v>
      </c>
      <c r="F15" s="23">
        <f>SUM(F10:F14)</f>
        <v>20</v>
      </c>
      <c r="G15" s="22" t="s">
        <v>6</v>
      </c>
      <c r="H15" s="23">
        <f>SUM(H10:H14)</f>
        <v>20</v>
      </c>
      <c r="I15" s="22" t="s">
        <v>6</v>
      </c>
      <c r="J15" s="23">
        <f>SUM(J10:J14)</f>
        <v>20</v>
      </c>
      <c r="K15" s="22" t="s">
        <v>6</v>
      </c>
      <c r="L15" s="23">
        <f>SUM(L10:L14)</f>
        <v>20</v>
      </c>
      <c r="M15" s="22" t="s">
        <v>6</v>
      </c>
      <c r="N15" s="23">
        <f>SUM(N10:N14)</f>
        <v>20</v>
      </c>
      <c r="O15" s="22" t="s">
        <v>6</v>
      </c>
      <c r="P15" s="23">
        <f>SUM(P10:P14)</f>
        <v>20</v>
      </c>
    </row>
    <row r="16" spans="1:16" s="24" customFormat="1" ht="15" x14ac:dyDescent="0.25">
      <c r="A16" s="25" t="s">
        <v>1</v>
      </c>
      <c r="B16" s="26">
        <f>AVERAGE(B10:B13)</f>
        <v>5</v>
      </c>
      <c r="C16" s="25" t="s">
        <v>1</v>
      </c>
      <c r="D16" s="26">
        <f>AVERAGE(D10:D13)</f>
        <v>5</v>
      </c>
      <c r="E16" s="25" t="s">
        <v>1</v>
      </c>
      <c r="F16" s="26">
        <f>AVERAGE(F10:F13)</f>
        <v>5</v>
      </c>
      <c r="G16" s="25" t="s">
        <v>1</v>
      </c>
      <c r="H16" s="26">
        <f>AVERAGE(H10:H13)</f>
        <v>5</v>
      </c>
      <c r="I16" s="25" t="s">
        <v>1</v>
      </c>
      <c r="J16" s="26">
        <f>AVERAGE(J10:J13)</f>
        <v>5</v>
      </c>
      <c r="K16" s="25" t="s">
        <v>1</v>
      </c>
      <c r="L16" s="26">
        <f>AVERAGE(L10:L13)</f>
        <v>5</v>
      </c>
      <c r="M16" s="25" t="s">
        <v>1</v>
      </c>
      <c r="N16" s="26">
        <f>AVERAGE(N10:N13)</f>
        <v>5</v>
      </c>
      <c r="O16" s="25" t="s">
        <v>1</v>
      </c>
      <c r="P16" s="26">
        <f>AVERAGE(P10:P13)</f>
        <v>5</v>
      </c>
    </row>
    <row r="17" spans="1:16" x14ac:dyDescent="0.2">
      <c r="A17" s="27" t="s">
        <v>8</v>
      </c>
      <c r="B17" s="28">
        <f>STDEV(B10:B13)</f>
        <v>0</v>
      </c>
      <c r="C17" s="27" t="s">
        <v>8</v>
      </c>
      <c r="D17" s="28">
        <f>STDEV(D10:D13)</f>
        <v>0</v>
      </c>
      <c r="E17" s="27" t="s">
        <v>8</v>
      </c>
      <c r="F17" s="28">
        <f>STDEV(F10:F13)</f>
        <v>0</v>
      </c>
      <c r="G17" s="27" t="s">
        <v>8</v>
      </c>
      <c r="H17" s="28">
        <f>STDEV(H10:H13)</f>
        <v>0</v>
      </c>
      <c r="I17" s="27" t="s">
        <v>8</v>
      </c>
      <c r="J17" s="28">
        <f>STDEV(J10:J13)</f>
        <v>0</v>
      </c>
      <c r="K17" s="27" t="s">
        <v>8</v>
      </c>
      <c r="L17" s="28">
        <f>STDEV(L10:L13)</f>
        <v>0</v>
      </c>
      <c r="M17" s="27" t="s">
        <v>8</v>
      </c>
      <c r="N17" s="28">
        <f>STDEV(N10:N13)</f>
        <v>0</v>
      </c>
      <c r="O17" s="27" t="s">
        <v>8</v>
      </c>
      <c r="P17" s="28">
        <f>STDEV(P10:P13)</f>
        <v>0</v>
      </c>
    </row>
    <row r="19" spans="1:16" ht="15" x14ac:dyDescent="0.25">
      <c r="A19" s="29" t="s">
        <v>2</v>
      </c>
      <c r="L19" s="30" t="s">
        <v>3</v>
      </c>
      <c r="M19" s="31"/>
      <c r="N19" s="31"/>
      <c r="O19" s="32"/>
      <c r="P19" s="33">
        <f>AVERAGE(B15,D15,F15,H15,J15,L15,N15,P15)</f>
        <v>20</v>
      </c>
    </row>
    <row r="20" spans="1:16" ht="15" x14ac:dyDescent="0.25">
      <c r="L20" s="30" t="s">
        <v>4</v>
      </c>
      <c r="M20" s="31"/>
      <c r="N20" s="31"/>
      <c r="O20" s="32"/>
      <c r="P20" s="33">
        <f>AVERAGE(B16,D16,F16,H16,J16,L16,N16,P16)</f>
        <v>5</v>
      </c>
    </row>
    <row r="21" spans="1:16" s="29" customFormat="1" ht="11.25" x14ac:dyDescent="0.2">
      <c r="A21" s="34"/>
      <c r="B21" s="35"/>
      <c r="C21" s="35"/>
      <c r="D21" s="35"/>
      <c r="E21" s="35"/>
    </row>
    <row r="22" spans="1:16" s="29" customFormat="1" ht="11.25" x14ac:dyDescent="0.2">
      <c r="A22" s="35"/>
      <c r="B22" s="35"/>
      <c r="C22" s="35"/>
      <c r="D22" s="35"/>
      <c r="E22" s="35"/>
    </row>
    <row r="23" spans="1:16" s="29" customFormat="1" ht="11.25" x14ac:dyDescent="0.2">
      <c r="A23" s="35"/>
      <c r="B23" s="35"/>
      <c r="C23" s="35"/>
      <c r="D23" s="35"/>
      <c r="E23" s="35"/>
    </row>
    <row r="24" spans="1:16" s="29" customFormat="1" ht="11.25" x14ac:dyDescent="0.2">
      <c r="A24" s="35"/>
      <c r="B24" s="35"/>
      <c r="C24" s="35"/>
      <c r="D24" s="35"/>
      <c r="E24" s="35"/>
    </row>
    <row r="25" spans="1:16" s="29" customFormat="1" ht="11.25" x14ac:dyDescent="0.2">
      <c r="A25" s="35"/>
      <c r="B25" s="35"/>
      <c r="C25" s="35"/>
      <c r="D25" s="35"/>
      <c r="E25" s="35"/>
    </row>
    <row r="26" spans="1:16" s="29" customFormat="1" ht="11.25" x14ac:dyDescent="0.2">
      <c r="A26" s="35"/>
      <c r="B26" s="35"/>
      <c r="C26" s="35"/>
      <c r="D26" s="35"/>
      <c r="E26" s="35"/>
    </row>
    <row r="27" spans="1:16" x14ac:dyDescent="0.2">
      <c r="A27" s="21"/>
      <c r="B27" s="21"/>
      <c r="C27" s="21"/>
      <c r="D27" s="21"/>
      <c r="E27" s="21"/>
    </row>
  </sheetData>
  <customSheetViews>
    <customSheetView guid="{809CA975-B23D-4EA6-A1B3-71580A2B881A}" scale="90" fitToPage="1">
      <selection activeCell="A13" sqref="A13"/>
      <pageMargins left="0.39" right="0.26" top="0.98425196850393704" bottom="0.98425196850393704" header="0.51181102362204722" footer="0.51181102362204722"/>
      <pageSetup paperSize="9" scale="68" orientation="portrait"/>
      <headerFooter alignWithMargins="0"/>
    </customSheetView>
    <customSheetView guid="{D4E08381-4326-453B-B349-25D262FEA2D3}" scale="90" fitToPage="1">
      <selection activeCell="H34" sqref="H34"/>
      <pageMargins left="0.39" right="0.26" top="0.98425196850393704" bottom="0.98425196850393704" header="0.51181102362204722" footer="0.51181102362204722"/>
      <pageSetup paperSize="9" scale="68" orientation="portrait" r:id="rId1"/>
      <headerFooter alignWithMargins="0"/>
    </customSheetView>
    <customSheetView guid="{9A1272B6-9C98-4ED9-BF00-5E31838AC372}" scale="90" fitToPage="1">
      <selection activeCell="H34" sqref="H34"/>
      <pageMargins left="0.39" right="0.26" top="0.98425196850393704" bottom="0.98425196850393704" header="0.51181102362204722" footer="0.51181102362204722"/>
      <pageSetup paperSize="9" scale="68" orientation="portrait" r:id="rId2"/>
      <headerFooter alignWithMargins="0"/>
    </customSheetView>
    <customSheetView guid="{0872C1A3-B987-49E5-ADD3-C8989384EBF6}" scale="90" fitToPage="1">
      <selection activeCell="P13" sqref="P13"/>
      <pageMargins left="0.39" right="0.26" top="0.98425196850393704" bottom="0.98425196850393704" header="0.51181102362204722" footer="0.51181102362204722"/>
      <pageSetup paperSize="9" scale="68" orientation="portrait" r:id="rId3"/>
      <headerFooter alignWithMargins="0"/>
    </customSheetView>
  </customSheetViews>
  <mergeCells count="9">
    <mergeCell ref="A5:P5"/>
    <mergeCell ref="A8:B8"/>
    <mergeCell ref="C8:D8"/>
    <mergeCell ref="E8:F8"/>
    <mergeCell ref="G8:H8"/>
    <mergeCell ref="I8:J8"/>
    <mergeCell ref="K8:L8"/>
    <mergeCell ref="M8:N8"/>
    <mergeCell ref="O8:P8"/>
  </mergeCells>
  <phoneticPr fontId="0" type="noConversion"/>
  <pageMargins left="0.39" right="0.26" top="0.98425196850393704" bottom="0.98425196850393704" header="0.51181102362204722" footer="0.51181102362204722"/>
  <pageSetup paperSize="9" scale="68"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G16" sqref="G16"/>
    </sheetView>
  </sheetViews>
  <sheetFormatPr defaultColWidth="11.42578125" defaultRowHeight="12.75" x14ac:dyDescent="0.2"/>
  <cols>
    <col min="1" max="1" width="59.42578125" style="2" customWidth="1"/>
    <col min="2" max="3" width="8.85546875" style="2" customWidth="1"/>
    <col min="4" max="4" width="9.42578125" style="2" customWidth="1"/>
    <col min="5" max="6" width="8.85546875" style="2" customWidth="1"/>
    <col min="7" max="7" width="36.42578125" style="2" customWidth="1"/>
    <col min="8" max="8" width="11.42578125" style="2" customWidth="1"/>
    <col min="9" max="16384" width="11.42578125" style="2"/>
  </cols>
  <sheetData>
    <row r="1" spans="1:8" ht="21" x14ac:dyDescent="0.35">
      <c r="A1" s="1" t="s">
        <v>0</v>
      </c>
      <c r="B1"/>
      <c r="C1"/>
      <c r="D1"/>
      <c r="E1"/>
      <c r="F1"/>
      <c r="G1"/>
      <c r="H1"/>
    </row>
    <row r="2" spans="1:8" s="3" customFormat="1" ht="12" x14ac:dyDescent="0.2">
      <c r="A2" s="41" t="s">
        <v>14</v>
      </c>
    </row>
    <row r="3" spans="1:8" s="3" customFormat="1" ht="12" x14ac:dyDescent="0.2">
      <c r="A3" s="41" t="s">
        <v>15</v>
      </c>
    </row>
    <row r="4" spans="1:8" ht="13.5" thickBot="1" x14ac:dyDescent="0.25"/>
    <row r="5" spans="1:8" ht="15.75" customHeight="1" thickBot="1" x14ac:dyDescent="0.3">
      <c r="A5" s="39" t="s">
        <v>9</v>
      </c>
      <c r="B5" s="48"/>
      <c r="C5" s="49"/>
      <c r="D5" s="49"/>
      <c r="E5" s="49"/>
      <c r="F5" s="49"/>
      <c r="G5" s="49"/>
      <c r="H5"/>
    </row>
    <row r="6" spans="1:8" ht="15.75" customHeight="1" thickBot="1" x14ac:dyDescent="0.3">
      <c r="A6" s="40" t="s">
        <v>10</v>
      </c>
      <c r="B6" s="48"/>
      <c r="C6" s="49"/>
      <c r="D6" s="49"/>
      <c r="E6" s="49"/>
      <c r="F6" s="49"/>
      <c r="G6" s="49"/>
      <c r="H6"/>
    </row>
    <row r="7" spans="1:8" ht="16.5" thickBot="1" x14ac:dyDescent="0.3">
      <c r="A7" s="40" t="s">
        <v>11</v>
      </c>
      <c r="B7" s="54" t="s">
        <v>41</v>
      </c>
      <c r="C7" s="55"/>
      <c r="D7" s="55"/>
      <c r="E7" s="55"/>
      <c r="F7" s="55"/>
      <c r="G7" s="55"/>
      <c r="H7"/>
    </row>
    <row r="8" spans="1:8" ht="15.75" customHeight="1" thickBot="1" x14ac:dyDescent="0.3">
      <c r="A8" s="40" t="s">
        <v>12</v>
      </c>
      <c r="B8" s="48"/>
      <c r="C8" s="49"/>
      <c r="D8" s="49"/>
      <c r="E8" s="49"/>
      <c r="F8" s="49"/>
      <c r="G8" s="49"/>
      <c r="H8"/>
    </row>
    <row r="9" spans="1:8" ht="16.5" thickBot="1" x14ac:dyDescent="0.3">
      <c r="A9" s="40" t="s">
        <v>13</v>
      </c>
      <c r="B9" s="48"/>
      <c r="C9" s="49"/>
      <c r="D9" s="49"/>
      <c r="E9" s="49"/>
      <c r="F9" s="49"/>
      <c r="G9" s="49"/>
      <c r="H9"/>
    </row>
    <row r="10" spans="1:8" ht="18.75" x14ac:dyDescent="0.2">
      <c r="A10" s="4"/>
      <c r="B10" s="5"/>
      <c r="C10" s="6"/>
      <c r="D10" s="6"/>
      <c r="E10" s="6"/>
      <c r="F10" s="6"/>
      <c r="G10" s="6"/>
      <c r="H10"/>
    </row>
    <row r="11" spans="1:8" ht="35.25" customHeight="1" x14ac:dyDescent="0.25">
      <c r="A11" s="50" t="s">
        <v>16</v>
      </c>
      <c r="B11" s="51"/>
      <c r="C11" s="51"/>
      <c r="D11" s="51"/>
      <c r="E11" s="51"/>
      <c r="F11" s="51"/>
      <c r="G11" s="51"/>
      <c r="H11"/>
    </row>
    <row r="12" spans="1:8" ht="18.75" x14ac:dyDescent="0.2">
      <c r="A12" s="4"/>
      <c r="B12" s="5"/>
      <c r="C12" s="6"/>
      <c r="D12" s="6"/>
      <c r="E12" s="6"/>
      <c r="F12" s="6"/>
      <c r="G12" s="6"/>
      <c r="H12"/>
    </row>
    <row r="13" spans="1:8" ht="35.1" customHeight="1" x14ac:dyDescent="0.25">
      <c r="A13" s="60" t="s">
        <v>17</v>
      </c>
      <c r="B13" s="51"/>
      <c r="C13" s="51"/>
      <c r="D13" s="51"/>
      <c r="E13" s="51"/>
      <c r="F13" s="51"/>
      <c r="G13" s="51"/>
      <c r="H13"/>
    </row>
    <row r="15" spans="1:8" ht="42" customHeight="1" x14ac:dyDescent="0.2">
      <c r="A15" s="7" t="s">
        <v>23</v>
      </c>
      <c r="B15" s="8" t="s">
        <v>32</v>
      </c>
      <c r="C15" s="8" t="s">
        <v>33</v>
      </c>
      <c r="D15" s="8" t="s">
        <v>34</v>
      </c>
      <c r="E15" s="8" t="s">
        <v>35</v>
      </c>
      <c r="F15" s="8" t="s">
        <v>36</v>
      </c>
      <c r="G15" s="8" t="s">
        <v>37</v>
      </c>
      <c r="H15" s="9" t="s">
        <v>5</v>
      </c>
    </row>
    <row r="16" spans="1:8" s="12" customFormat="1" ht="38.25" x14ac:dyDescent="0.2">
      <c r="A16" s="47" t="s">
        <v>49</v>
      </c>
      <c r="B16" s="42"/>
      <c r="C16" s="42"/>
      <c r="D16" s="42"/>
      <c r="E16" s="42"/>
      <c r="F16" s="42"/>
      <c r="G16" s="43"/>
      <c r="H16" s="12">
        <f>2*IF(NOT(ISBLANK(B16)),0.5,IF(NOT(ISBLANK(C16)),1,IF(NOT(ISBLANK(D16)),1.5,IF(NOT(ISBLANK(E16)),2,2.5))))</f>
        <v>5</v>
      </c>
    </row>
    <row r="17" spans="1:8" s="12" customFormat="1" ht="38.25" x14ac:dyDescent="0.2">
      <c r="A17" s="47" t="s">
        <v>18</v>
      </c>
      <c r="B17" s="42"/>
      <c r="C17" s="42"/>
      <c r="D17" s="42"/>
      <c r="E17" s="42"/>
      <c r="F17" s="42"/>
      <c r="G17" s="43"/>
      <c r="H17" s="12">
        <f t="shared" ref="H17:H42" si="0">2*IF(NOT(ISBLANK(B17)),0.5,IF(NOT(ISBLANK(C17)),1,IF(NOT(ISBLANK(D17)),1.5,IF(NOT(ISBLANK(E17)),2,2.5))))</f>
        <v>5</v>
      </c>
    </row>
    <row r="18" spans="1:8" s="12" customFormat="1" ht="38.25" x14ac:dyDescent="0.2">
      <c r="A18" s="47" t="s">
        <v>47</v>
      </c>
      <c r="B18" s="42"/>
      <c r="C18" s="42"/>
      <c r="D18" s="42"/>
      <c r="E18" s="42"/>
      <c r="F18" s="42"/>
      <c r="G18" s="43"/>
      <c r="H18" s="12">
        <f t="shared" si="0"/>
        <v>5</v>
      </c>
    </row>
    <row r="19" spans="1:8" s="12" customFormat="1" ht="51" x14ac:dyDescent="0.2">
      <c r="A19" s="47" t="s">
        <v>48</v>
      </c>
      <c r="B19" s="42"/>
      <c r="C19" s="42"/>
      <c r="D19" s="42"/>
      <c r="E19" s="42"/>
      <c r="F19" s="42"/>
      <c r="G19" s="43"/>
      <c r="H19" s="12">
        <f t="shared" si="0"/>
        <v>5</v>
      </c>
    </row>
    <row r="20" spans="1:8" s="12" customFormat="1" ht="38.25" x14ac:dyDescent="0.2">
      <c r="A20" s="47" t="s">
        <v>50</v>
      </c>
      <c r="B20" s="42"/>
      <c r="C20" s="42"/>
      <c r="D20" s="42"/>
      <c r="E20" s="42"/>
      <c r="F20" s="42"/>
      <c r="G20" s="43"/>
      <c r="H20" s="12">
        <f t="shared" si="0"/>
        <v>5</v>
      </c>
    </row>
    <row r="21" spans="1:8" s="12" customFormat="1" ht="25.5" x14ac:dyDescent="0.2">
      <c r="A21" s="47" t="s">
        <v>51</v>
      </c>
      <c r="B21" s="42"/>
      <c r="C21" s="42"/>
      <c r="D21" s="42"/>
      <c r="E21" s="42"/>
      <c r="F21" s="42"/>
      <c r="G21" s="43"/>
      <c r="H21" s="12">
        <f t="shared" si="0"/>
        <v>5</v>
      </c>
    </row>
    <row r="22" spans="1:8" s="12" customFormat="1" ht="51" x14ac:dyDescent="0.2">
      <c r="A22" s="47" t="s">
        <v>52</v>
      </c>
      <c r="B22" s="42"/>
      <c r="C22" s="42"/>
      <c r="D22" s="42"/>
      <c r="E22" s="42"/>
      <c r="F22" s="42"/>
      <c r="G22" s="43"/>
      <c r="H22" s="12">
        <f t="shared" si="0"/>
        <v>5</v>
      </c>
    </row>
    <row r="23" spans="1:8" s="12" customFormat="1" ht="38.25" x14ac:dyDescent="0.2">
      <c r="A23" s="47" t="s">
        <v>53</v>
      </c>
      <c r="B23" s="42"/>
      <c r="C23" s="42"/>
      <c r="D23" s="42"/>
      <c r="E23" s="42"/>
      <c r="F23" s="42"/>
      <c r="G23" s="43"/>
      <c r="H23" s="12">
        <f t="shared" si="0"/>
        <v>5</v>
      </c>
    </row>
    <row r="24" spans="1:8" s="12" customFormat="1" ht="38.25" x14ac:dyDescent="0.2">
      <c r="A24" s="47" t="s">
        <v>54</v>
      </c>
      <c r="B24" s="42"/>
      <c r="C24" s="42"/>
      <c r="D24" s="42"/>
      <c r="E24" s="42"/>
      <c r="F24" s="42"/>
      <c r="G24" s="43"/>
      <c r="H24" s="12">
        <f t="shared" si="0"/>
        <v>5</v>
      </c>
    </row>
    <row r="25" spans="1:8" s="12" customFormat="1" ht="38.25" x14ac:dyDescent="0.2">
      <c r="A25" s="47" t="s">
        <v>19</v>
      </c>
      <c r="B25" s="42"/>
      <c r="C25" s="42"/>
      <c r="D25" s="42"/>
      <c r="E25" s="42"/>
      <c r="F25" s="42"/>
      <c r="G25" s="43"/>
      <c r="H25" s="12">
        <f t="shared" si="0"/>
        <v>5</v>
      </c>
    </row>
    <row r="26" spans="1:8" s="12" customFormat="1" ht="38.25" x14ac:dyDescent="0.2">
      <c r="A26" s="47" t="s">
        <v>55</v>
      </c>
      <c r="B26" s="42"/>
      <c r="C26" s="42"/>
      <c r="D26" s="42"/>
      <c r="E26" s="42"/>
      <c r="F26" s="42"/>
      <c r="G26" s="43"/>
      <c r="H26" s="12">
        <f t="shared" si="0"/>
        <v>5</v>
      </c>
    </row>
    <row r="27" spans="1:8" s="12" customFormat="1" ht="25.5" x14ac:dyDescent="0.2">
      <c r="A27" s="47" t="s">
        <v>56</v>
      </c>
      <c r="B27" s="42"/>
      <c r="C27" s="42"/>
      <c r="D27" s="42"/>
      <c r="E27" s="42"/>
      <c r="F27" s="42"/>
      <c r="G27" s="43"/>
      <c r="H27" s="12">
        <f t="shared" si="0"/>
        <v>5</v>
      </c>
    </row>
    <row r="28" spans="1:8" s="12" customFormat="1" ht="38.25" x14ac:dyDescent="0.2">
      <c r="A28" s="47" t="s">
        <v>57</v>
      </c>
      <c r="B28" s="42"/>
      <c r="C28" s="42"/>
      <c r="D28" s="42"/>
      <c r="E28" s="42"/>
      <c r="F28" s="42"/>
      <c r="G28" s="43"/>
      <c r="H28" s="12">
        <f t="shared" si="0"/>
        <v>5</v>
      </c>
    </row>
    <row r="29" spans="1:8" s="12" customFormat="1" ht="38.25" x14ac:dyDescent="0.2">
      <c r="A29" s="47" t="s">
        <v>43</v>
      </c>
      <c r="B29" s="42"/>
      <c r="C29" s="42"/>
      <c r="D29" s="42"/>
      <c r="E29" s="42"/>
      <c r="F29" s="42"/>
      <c r="G29" s="43"/>
      <c r="H29" s="12">
        <f t="shared" si="0"/>
        <v>5</v>
      </c>
    </row>
    <row r="30" spans="1:8" s="12" customFormat="1" ht="25.5" x14ac:dyDescent="0.2">
      <c r="A30" s="47" t="s">
        <v>60</v>
      </c>
      <c r="B30" s="42"/>
      <c r="C30" s="42"/>
      <c r="D30" s="42"/>
      <c r="E30" s="42"/>
      <c r="F30" s="42"/>
      <c r="G30" s="43"/>
      <c r="H30" s="12">
        <f t="shared" si="0"/>
        <v>5</v>
      </c>
    </row>
    <row r="31" spans="1:8" s="12" customFormat="1" ht="38.25" x14ac:dyDescent="0.2">
      <c r="A31" s="47" t="s">
        <v>20</v>
      </c>
      <c r="B31" s="42"/>
      <c r="C31" s="42"/>
      <c r="D31" s="42"/>
      <c r="E31" s="42"/>
      <c r="F31" s="42"/>
      <c r="G31" s="43"/>
      <c r="H31" s="12">
        <f t="shared" si="0"/>
        <v>5</v>
      </c>
    </row>
    <row r="32" spans="1:8" ht="38.25" x14ac:dyDescent="0.2">
      <c r="A32" s="47" t="s">
        <v>58</v>
      </c>
      <c r="B32" s="42"/>
      <c r="C32" s="42"/>
      <c r="D32" s="42"/>
      <c r="E32" s="42"/>
      <c r="F32" s="42"/>
      <c r="G32" s="43"/>
      <c r="H32" s="12">
        <f t="shared" si="0"/>
        <v>5</v>
      </c>
    </row>
    <row r="33" spans="1:8" ht="51" x14ac:dyDescent="0.2">
      <c r="A33" s="47" t="s">
        <v>42</v>
      </c>
      <c r="B33" s="42"/>
      <c r="C33" s="42"/>
      <c r="D33" s="42"/>
      <c r="E33" s="42"/>
      <c r="F33" s="42"/>
      <c r="G33" s="43"/>
      <c r="H33" s="12">
        <f t="shared" si="0"/>
        <v>5</v>
      </c>
    </row>
    <row r="34" spans="1:8" ht="38.25" x14ac:dyDescent="0.2">
      <c r="A34" s="47" t="s">
        <v>59</v>
      </c>
      <c r="B34" s="42"/>
      <c r="C34" s="42"/>
      <c r="D34" s="42"/>
      <c r="E34" s="42"/>
      <c r="F34" s="42"/>
      <c r="G34" s="43"/>
      <c r="H34" s="12">
        <f t="shared" si="0"/>
        <v>5</v>
      </c>
    </row>
    <row r="35" spans="1:8" ht="38.25" x14ac:dyDescent="0.2">
      <c r="A35" s="47" t="s">
        <v>61</v>
      </c>
      <c r="B35" s="42"/>
      <c r="C35" s="42"/>
      <c r="D35" s="42"/>
      <c r="E35" s="42"/>
      <c r="F35" s="42"/>
      <c r="G35" s="43"/>
      <c r="H35" s="12">
        <f t="shared" si="0"/>
        <v>5</v>
      </c>
    </row>
    <row r="36" spans="1:8" ht="51" x14ac:dyDescent="0.2">
      <c r="A36" s="47" t="s">
        <v>62</v>
      </c>
      <c r="B36" s="42"/>
      <c r="C36" s="42"/>
      <c r="D36" s="42"/>
      <c r="E36" s="42"/>
      <c r="F36" s="42"/>
      <c r="G36" s="43"/>
      <c r="H36" s="12">
        <f t="shared" si="0"/>
        <v>5</v>
      </c>
    </row>
    <row r="37" spans="1:8" ht="63.75" x14ac:dyDescent="0.2">
      <c r="A37" s="47" t="s">
        <v>66</v>
      </c>
      <c r="B37" s="42"/>
      <c r="C37" s="42"/>
      <c r="D37" s="42"/>
      <c r="E37" s="42"/>
      <c r="F37" s="42"/>
      <c r="G37" s="43"/>
      <c r="H37" s="12">
        <f t="shared" si="0"/>
        <v>5</v>
      </c>
    </row>
    <row r="38" spans="1:8" ht="38.25" x14ac:dyDescent="0.2">
      <c r="A38" s="47" t="s">
        <v>21</v>
      </c>
      <c r="B38" s="42"/>
      <c r="C38" s="42"/>
      <c r="D38" s="42"/>
      <c r="E38" s="42"/>
      <c r="F38" s="42"/>
      <c r="G38" s="43"/>
      <c r="H38" s="12">
        <f t="shared" si="0"/>
        <v>5</v>
      </c>
    </row>
    <row r="39" spans="1:8" ht="51" x14ac:dyDescent="0.2">
      <c r="A39" s="47" t="s">
        <v>63</v>
      </c>
      <c r="B39" s="42"/>
      <c r="C39" s="42"/>
      <c r="D39" s="42"/>
      <c r="E39" s="42"/>
      <c r="F39" s="42"/>
      <c r="G39" s="43"/>
      <c r="H39" s="12">
        <f t="shared" si="0"/>
        <v>5</v>
      </c>
    </row>
    <row r="40" spans="1:8" ht="63.75" x14ac:dyDescent="0.2">
      <c r="A40" s="47" t="s">
        <v>22</v>
      </c>
      <c r="B40" s="42"/>
      <c r="C40" s="42"/>
      <c r="D40" s="42"/>
      <c r="E40" s="42"/>
      <c r="F40" s="42"/>
      <c r="G40" s="43"/>
      <c r="H40" s="12">
        <f t="shared" si="0"/>
        <v>5</v>
      </c>
    </row>
    <row r="41" spans="1:8" ht="38.25" x14ac:dyDescent="0.2">
      <c r="A41" s="47" t="s">
        <v>64</v>
      </c>
      <c r="B41" s="42"/>
      <c r="C41" s="42"/>
      <c r="D41" s="42"/>
      <c r="E41" s="42"/>
      <c r="F41" s="42"/>
      <c r="G41" s="43"/>
      <c r="H41" s="12">
        <f t="shared" si="0"/>
        <v>5</v>
      </c>
    </row>
    <row r="42" spans="1:8" ht="38.25" x14ac:dyDescent="0.2">
      <c r="A42" s="47" t="s">
        <v>65</v>
      </c>
      <c r="B42" s="44"/>
      <c r="C42" s="44"/>
      <c r="D42" s="44"/>
      <c r="E42" s="44"/>
      <c r="F42" s="44"/>
      <c r="G42" s="43"/>
      <c r="H42" s="12">
        <f t="shared" si="0"/>
        <v>5</v>
      </c>
    </row>
  </sheetData>
  <customSheetViews>
    <customSheetView guid="{809CA975-B23D-4EA6-A1B3-71580A2B881A}" topLeftCell="A22">
      <selection activeCell="A32" sqref="A32"/>
      <pageMargins left="0.7" right="0.7" top="0.75" bottom="0.75" header="0.3" footer="0.3"/>
      <pageSetup paperSize="9" orientation="portrait"/>
    </customSheetView>
    <customSheetView guid="{D4E08381-4326-453B-B349-25D262FEA2D3}" fitToPage="1" topLeftCell="A2">
      <selection activeCell="A16" sqref="A16:A42"/>
      <pageMargins left="0.70866141732283472" right="0.70866141732283472" top="0.74803149606299213" bottom="0.74803149606299213" header="0.31496062992125984" footer="0.31496062992125984"/>
      <pageSetup paperSize="9" scale="58" orientation="portrait" r:id="rId1"/>
    </customSheetView>
    <customSheetView guid="{9A1272B6-9C98-4ED9-BF00-5E31838AC372}" showPageBreaks="1" fitToPage="1" printArea="1" topLeftCell="A23">
      <selection activeCell="D43" sqref="D43"/>
      <pageMargins left="0.70866141732283472" right="0.70866141732283472" top="0.74803149606299213" bottom="0.74803149606299213" header="0.31496062992125984" footer="0.31496062992125984"/>
      <pageSetup paperSize="9" scale="47" orientation="portrait" r:id="rId2"/>
    </customSheetView>
    <customSheetView guid="{0872C1A3-B987-49E5-ADD3-C8989384EBF6}" showPageBreaks="1" fitToPage="1" printArea="1" topLeftCell="A3">
      <selection activeCell="A16" sqref="A16:XFD42"/>
      <pageMargins left="0.70866141732283472" right="0.70866141732283472" top="0.74803149606299213" bottom="0.74803149606299213" header="0.31496062992125984" footer="0.31496062992125984"/>
      <pageSetup paperSize="9" scale="53" orientation="portrait" r:id="rId3"/>
    </customSheetView>
  </customSheetViews>
  <mergeCells count="7">
    <mergeCell ref="A13:G13"/>
    <mergeCell ref="B5:G5"/>
    <mergeCell ref="B6:G6"/>
    <mergeCell ref="B7:G7"/>
    <mergeCell ref="B8:G8"/>
    <mergeCell ref="B9:G9"/>
    <mergeCell ref="A11:G11"/>
  </mergeCells>
  <phoneticPr fontId="17" type="noConversion"/>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O9" sqref="O9:O13"/>
    </sheetView>
  </sheetViews>
  <sheetFormatPr defaultColWidth="11.42578125" defaultRowHeight="12.75" x14ac:dyDescent="0.2"/>
  <cols>
    <col min="1" max="1" width="11.28515625" style="2" customWidth="1"/>
    <col min="2" max="2" width="5" style="2" customWidth="1"/>
    <col min="3" max="3" width="11.140625" style="2" bestFit="1" customWidth="1"/>
    <col min="4" max="4" width="4.28515625" style="2" customWidth="1"/>
    <col min="5" max="5" width="11.140625" style="2" bestFit="1" customWidth="1"/>
    <col min="6" max="6" width="4.42578125" style="2" customWidth="1"/>
    <col min="7" max="7" width="11.140625" style="2" bestFit="1" customWidth="1"/>
    <col min="8" max="8" width="4.28515625" style="2" customWidth="1"/>
    <col min="9" max="9" width="12.42578125" style="2" customWidth="1"/>
    <col min="10" max="10" width="4" style="2" customWidth="1"/>
    <col min="11" max="11" width="12.28515625" style="2" customWidth="1"/>
    <col min="12" max="12" width="5" style="2" customWidth="1"/>
    <col min="13" max="13" width="12.5703125" style="2" customWidth="1"/>
    <col min="14" max="14" width="4.28515625" style="2" customWidth="1"/>
    <col min="15" max="15" width="12.85546875" style="2" customWidth="1"/>
    <col min="16" max="16" width="4.7109375" style="2" customWidth="1"/>
    <col min="17" max="16384" width="11.42578125" style="2"/>
  </cols>
  <sheetData>
    <row r="1" spans="1:16" ht="21" x14ac:dyDescent="0.35">
      <c r="A1" s="46" t="s">
        <v>44</v>
      </c>
    </row>
    <row r="2" spans="1:16" s="3" customFormat="1" ht="12" x14ac:dyDescent="0.2">
      <c r="A2" s="45" t="s">
        <v>14</v>
      </c>
    </row>
    <row r="3" spans="1:16" s="3" customFormat="1" ht="12" x14ac:dyDescent="0.2">
      <c r="A3" s="45" t="s">
        <v>67</v>
      </c>
    </row>
    <row r="4" spans="1:16" ht="17.25" customHeight="1" x14ac:dyDescent="0.2">
      <c r="A4" s="4"/>
      <c r="B4" s="6"/>
      <c r="C4" s="6"/>
      <c r="D4" s="6"/>
      <c r="E4" s="6"/>
      <c r="F4" s="6"/>
      <c r="G4" s="6"/>
      <c r="H4" s="6"/>
      <c r="I4" s="6"/>
      <c r="J4" s="6"/>
      <c r="K4" s="6"/>
      <c r="L4" s="6"/>
      <c r="M4" s="6"/>
      <c r="N4" s="6"/>
      <c r="O4" s="6"/>
      <c r="P4" s="6"/>
    </row>
    <row r="5" spans="1:16" ht="31.5" customHeight="1" x14ac:dyDescent="0.25">
      <c r="A5" s="56" t="s">
        <v>68</v>
      </c>
      <c r="B5" s="53"/>
      <c r="C5" s="53"/>
      <c r="D5" s="53"/>
      <c r="E5" s="53"/>
      <c r="F5" s="53"/>
      <c r="G5" s="53"/>
      <c r="H5" s="53"/>
      <c r="I5" s="53"/>
      <c r="J5" s="53"/>
      <c r="K5" s="53"/>
      <c r="L5" s="53"/>
      <c r="M5" s="53"/>
      <c r="N5" s="53"/>
      <c r="O5" s="53"/>
      <c r="P5" s="53"/>
    </row>
    <row r="6" spans="1:16" ht="17.25" customHeight="1" x14ac:dyDescent="0.2">
      <c r="A6" s="4"/>
      <c r="B6" s="6"/>
      <c r="C6" s="6"/>
      <c r="D6" s="6"/>
      <c r="E6" s="6"/>
      <c r="F6" s="6"/>
      <c r="G6" s="6"/>
      <c r="H6" s="6"/>
      <c r="I6" s="6"/>
      <c r="J6" s="6"/>
      <c r="K6" s="6"/>
      <c r="L6" s="6"/>
      <c r="M6" s="6"/>
      <c r="N6" s="6"/>
      <c r="O6" s="6"/>
      <c r="P6" s="6"/>
    </row>
    <row r="8" spans="1:16" ht="51.75" customHeight="1" x14ac:dyDescent="0.2">
      <c r="A8" s="57" t="s">
        <v>24</v>
      </c>
      <c r="B8" s="58"/>
      <c r="C8" s="57" t="s">
        <v>26</v>
      </c>
      <c r="D8" s="58"/>
      <c r="E8" s="57" t="s">
        <v>25</v>
      </c>
      <c r="F8" s="58"/>
      <c r="G8" s="57" t="s">
        <v>27</v>
      </c>
      <c r="H8" s="58"/>
      <c r="I8" s="57" t="s">
        <v>28</v>
      </c>
      <c r="J8" s="58"/>
      <c r="K8" s="57" t="s">
        <v>29</v>
      </c>
      <c r="L8" s="58"/>
      <c r="M8" s="57" t="s">
        <v>30</v>
      </c>
      <c r="N8" s="58"/>
      <c r="O8" s="59" t="s">
        <v>31</v>
      </c>
      <c r="P8" s="58"/>
    </row>
    <row r="9" spans="1:16" ht="12.75" customHeight="1" x14ac:dyDescent="0.2">
      <c r="A9" s="14" t="s">
        <v>7</v>
      </c>
      <c r="B9" s="15" t="s">
        <v>104</v>
      </c>
      <c r="C9" s="14" t="s">
        <v>7</v>
      </c>
      <c r="D9" s="14" t="s">
        <v>105</v>
      </c>
      <c r="E9" s="14" t="s">
        <v>7</v>
      </c>
      <c r="F9" s="14" t="s">
        <v>106</v>
      </c>
      <c r="G9" s="14" t="s">
        <v>7</v>
      </c>
      <c r="H9" s="14" t="s">
        <v>107</v>
      </c>
      <c r="I9" s="14" t="s">
        <v>7</v>
      </c>
      <c r="J9" s="14" t="s">
        <v>108</v>
      </c>
      <c r="K9" s="14" t="s">
        <v>7</v>
      </c>
      <c r="L9" s="14" t="s">
        <v>109</v>
      </c>
      <c r="M9" s="14" t="s">
        <v>7</v>
      </c>
      <c r="N9" s="14" t="s">
        <v>110</v>
      </c>
      <c r="O9" s="14" t="s">
        <v>7</v>
      </c>
      <c r="P9" s="15" t="s">
        <v>111</v>
      </c>
    </row>
    <row r="10" spans="1:16" x14ac:dyDescent="0.2">
      <c r="A10" s="17" t="s">
        <v>69</v>
      </c>
      <c r="B10" s="16">
        <f>'Questionnaire light 2'!H16</f>
        <v>5</v>
      </c>
      <c r="C10" s="17" t="s">
        <v>69</v>
      </c>
      <c r="D10" s="16">
        <f>'Questionnaire light 2'!H16</f>
        <v>5</v>
      </c>
      <c r="E10" s="14" t="s">
        <v>76</v>
      </c>
      <c r="F10" s="16">
        <f>'Questionnaire light 2'!H23</f>
        <v>5</v>
      </c>
      <c r="G10" s="14" t="s">
        <v>78</v>
      </c>
      <c r="H10" s="16">
        <f>'Questionnaire light 2'!H25</f>
        <v>5</v>
      </c>
      <c r="I10" s="14" t="s">
        <v>81</v>
      </c>
      <c r="J10" s="16">
        <f>'Questionnaire light 2'!H28</f>
        <v>5</v>
      </c>
      <c r="K10" s="14" t="s">
        <v>85</v>
      </c>
      <c r="L10" s="16">
        <f>'Questionnaire light 2'!H32</f>
        <v>5</v>
      </c>
      <c r="M10" s="14" t="s">
        <v>89</v>
      </c>
      <c r="N10" s="16">
        <f>'Questionnaire light 2'!H36</f>
        <v>5</v>
      </c>
      <c r="O10" s="14" t="s">
        <v>92</v>
      </c>
      <c r="P10" s="16">
        <f>'Questionnaire light 2'!H39</f>
        <v>5</v>
      </c>
    </row>
    <row r="11" spans="1:16" x14ac:dyDescent="0.2">
      <c r="A11" s="17" t="s">
        <v>70</v>
      </c>
      <c r="B11" s="16">
        <f>'Questionnaire light 2'!H17</f>
        <v>5</v>
      </c>
      <c r="C11" s="17" t="s">
        <v>73</v>
      </c>
      <c r="D11" s="16">
        <f>'Questionnaire light 2'!H20</f>
        <v>5</v>
      </c>
      <c r="E11" s="19" t="s">
        <v>73</v>
      </c>
      <c r="F11" s="16">
        <f>'Questionnaire light 2'!H23</f>
        <v>5</v>
      </c>
      <c r="G11" s="14" t="s">
        <v>79</v>
      </c>
      <c r="H11" s="16">
        <f>'Questionnaire light 2'!H26</f>
        <v>5</v>
      </c>
      <c r="I11" s="14" t="s">
        <v>82</v>
      </c>
      <c r="J11" s="16">
        <f>'Questionnaire light 2'!H29</f>
        <v>5</v>
      </c>
      <c r="K11" s="14" t="s">
        <v>86</v>
      </c>
      <c r="L11" s="16">
        <f>'Questionnaire light 2'!H33</f>
        <v>5</v>
      </c>
      <c r="M11" s="14" t="s">
        <v>90</v>
      </c>
      <c r="N11" s="16">
        <f>'Questionnaire light 2'!H37</f>
        <v>5</v>
      </c>
      <c r="O11" s="14" t="s">
        <v>93</v>
      </c>
      <c r="P11" s="16">
        <f>'Questionnaire light 2'!H40</f>
        <v>5</v>
      </c>
    </row>
    <row r="12" spans="1:16" x14ac:dyDescent="0.2">
      <c r="A12" s="17" t="s">
        <v>71</v>
      </c>
      <c r="B12" s="16">
        <f>'Questionnaire light 2'!H18</f>
        <v>5</v>
      </c>
      <c r="C12" s="18" t="s">
        <v>74</v>
      </c>
      <c r="D12" s="16">
        <f>'Questionnaire light 2'!H21</f>
        <v>5</v>
      </c>
      <c r="E12" s="14" t="s">
        <v>77</v>
      </c>
      <c r="F12" s="16">
        <f>'Questionnaire light 2'!H24</f>
        <v>5</v>
      </c>
      <c r="G12" s="19" t="s">
        <v>71</v>
      </c>
      <c r="H12" s="16">
        <f>'Questionnaire light 2'!H18</f>
        <v>5</v>
      </c>
      <c r="I12" s="14" t="s">
        <v>83</v>
      </c>
      <c r="J12" s="16">
        <f>'Questionnaire light 2'!H30</f>
        <v>5</v>
      </c>
      <c r="K12" s="14" t="s">
        <v>87</v>
      </c>
      <c r="L12" s="16">
        <f>'Questionnaire light 2'!H34</f>
        <v>5</v>
      </c>
      <c r="M12" s="14" t="s">
        <v>91</v>
      </c>
      <c r="N12" s="16">
        <f>'Questionnaire light 2'!H38</f>
        <v>5</v>
      </c>
      <c r="O12" s="14" t="s">
        <v>94</v>
      </c>
      <c r="P12" s="16">
        <f>'Questionnaire light 2'!H41</f>
        <v>5</v>
      </c>
    </row>
    <row r="13" spans="1:16" x14ac:dyDescent="0.2">
      <c r="A13" s="17" t="s">
        <v>72</v>
      </c>
      <c r="B13" s="16">
        <f>'Questionnaire light 2'!H19</f>
        <v>5</v>
      </c>
      <c r="C13" s="18" t="s">
        <v>75</v>
      </c>
      <c r="D13" s="16">
        <f>'Questionnaire light 2'!H22</f>
        <v>5</v>
      </c>
      <c r="E13" s="19" t="s">
        <v>70</v>
      </c>
      <c r="F13" s="16">
        <f>'Questionnaire light 2'!H17</f>
        <v>5</v>
      </c>
      <c r="G13" s="14" t="s">
        <v>80</v>
      </c>
      <c r="H13" s="16">
        <f>'Questionnaire light 2'!H27</f>
        <v>5</v>
      </c>
      <c r="I13" s="14" t="s">
        <v>84</v>
      </c>
      <c r="J13" s="16">
        <f>'Questionnaire light 2'!H31</f>
        <v>5</v>
      </c>
      <c r="K13" s="14" t="s">
        <v>88</v>
      </c>
      <c r="L13" s="16">
        <f>'Questionnaire light 2'!H35</f>
        <v>5</v>
      </c>
      <c r="M13" s="19" t="s">
        <v>72</v>
      </c>
      <c r="N13" s="16">
        <f>'Questionnaire light 2'!H19</f>
        <v>5</v>
      </c>
      <c r="O13" s="14" t="s">
        <v>95</v>
      </c>
      <c r="P13" s="16">
        <f>'Questionnaire light 2'!H42</f>
        <v>5</v>
      </c>
    </row>
    <row r="14" spans="1:16" x14ac:dyDescent="0.2">
      <c r="A14" s="20"/>
      <c r="B14" s="16"/>
      <c r="C14" s="21"/>
      <c r="D14" s="16"/>
      <c r="E14" s="20"/>
      <c r="F14" s="16"/>
      <c r="G14" s="20"/>
      <c r="H14" s="16"/>
      <c r="I14" s="20"/>
      <c r="J14" s="16"/>
      <c r="K14" s="20"/>
      <c r="L14" s="16"/>
      <c r="M14" s="20"/>
      <c r="N14" s="16"/>
      <c r="O14" s="20"/>
      <c r="P14" s="16"/>
    </row>
    <row r="15" spans="1:16" s="24" customFormat="1" ht="15" x14ac:dyDescent="0.25">
      <c r="A15" s="22" t="s">
        <v>6</v>
      </c>
      <c r="B15" s="23">
        <f>SUM(B10:B14)</f>
        <v>20</v>
      </c>
      <c r="C15" s="22" t="s">
        <v>6</v>
      </c>
      <c r="D15" s="23">
        <f>SUM(D10:D14)</f>
        <v>20</v>
      </c>
      <c r="E15" s="22" t="s">
        <v>6</v>
      </c>
      <c r="F15" s="23">
        <f>SUM(F10:F14)</f>
        <v>20</v>
      </c>
      <c r="G15" s="22" t="s">
        <v>6</v>
      </c>
      <c r="H15" s="23">
        <f>SUM(H10:H14)</f>
        <v>20</v>
      </c>
      <c r="I15" s="22" t="s">
        <v>6</v>
      </c>
      <c r="J15" s="23">
        <f>SUM(J10:J14)</f>
        <v>20</v>
      </c>
      <c r="K15" s="22" t="s">
        <v>6</v>
      </c>
      <c r="L15" s="23">
        <f>SUM(L10:L14)</f>
        <v>20</v>
      </c>
      <c r="M15" s="22" t="s">
        <v>6</v>
      </c>
      <c r="N15" s="23">
        <f>SUM(N10:N14)</f>
        <v>20</v>
      </c>
      <c r="O15" s="22" t="s">
        <v>6</v>
      </c>
      <c r="P15" s="23">
        <f>SUM(P10:P14)</f>
        <v>20</v>
      </c>
    </row>
    <row r="16" spans="1:16" s="24" customFormat="1" ht="15" x14ac:dyDescent="0.25">
      <c r="A16" s="25" t="s">
        <v>1</v>
      </c>
      <c r="B16" s="26">
        <f>AVERAGE(B10:B13)</f>
        <v>5</v>
      </c>
      <c r="C16" s="25" t="s">
        <v>1</v>
      </c>
      <c r="D16" s="26">
        <f>AVERAGE(D10:D13)</f>
        <v>5</v>
      </c>
      <c r="E16" s="25" t="s">
        <v>1</v>
      </c>
      <c r="F16" s="26">
        <f>AVERAGE(F10:F13)</f>
        <v>5</v>
      </c>
      <c r="G16" s="25" t="s">
        <v>1</v>
      </c>
      <c r="H16" s="26">
        <f>AVERAGE(H10:H13)</f>
        <v>5</v>
      </c>
      <c r="I16" s="25" t="s">
        <v>1</v>
      </c>
      <c r="J16" s="26">
        <f>AVERAGE(J10:J13)</f>
        <v>5</v>
      </c>
      <c r="K16" s="25" t="s">
        <v>1</v>
      </c>
      <c r="L16" s="26">
        <f>AVERAGE(L10:L13)</f>
        <v>5</v>
      </c>
      <c r="M16" s="25" t="s">
        <v>1</v>
      </c>
      <c r="N16" s="26">
        <f>AVERAGE(N10:N13)</f>
        <v>5</v>
      </c>
      <c r="O16" s="25" t="s">
        <v>1</v>
      </c>
      <c r="P16" s="26">
        <f>AVERAGE(P10:P13)</f>
        <v>5</v>
      </c>
    </row>
    <row r="17" spans="1:16" x14ac:dyDescent="0.2">
      <c r="A17" s="27" t="s">
        <v>8</v>
      </c>
      <c r="B17" s="28">
        <f>STDEV(B10:B13)</f>
        <v>0</v>
      </c>
      <c r="C17" s="27" t="s">
        <v>8</v>
      </c>
      <c r="D17" s="28">
        <f>STDEV(D10:D13)</f>
        <v>0</v>
      </c>
      <c r="E17" s="27" t="s">
        <v>8</v>
      </c>
      <c r="F17" s="28">
        <f>STDEV(F10:F13)</f>
        <v>0</v>
      </c>
      <c r="G17" s="27" t="s">
        <v>8</v>
      </c>
      <c r="H17" s="28">
        <f>STDEV(H10:H13)</f>
        <v>0</v>
      </c>
      <c r="I17" s="27" t="s">
        <v>8</v>
      </c>
      <c r="J17" s="28">
        <f>STDEV(J10:J13)</f>
        <v>0</v>
      </c>
      <c r="K17" s="27" t="s">
        <v>8</v>
      </c>
      <c r="L17" s="28">
        <f>STDEV(L10:L13)</f>
        <v>0</v>
      </c>
      <c r="M17" s="27" t="s">
        <v>8</v>
      </c>
      <c r="N17" s="28">
        <f>STDEV(N10:N13)</f>
        <v>0</v>
      </c>
      <c r="O17" s="27" t="s">
        <v>8</v>
      </c>
      <c r="P17" s="28">
        <f>STDEV(P10:P13)</f>
        <v>0</v>
      </c>
    </row>
    <row r="19" spans="1:16" ht="15" x14ac:dyDescent="0.25">
      <c r="A19" s="29" t="s">
        <v>2</v>
      </c>
      <c r="L19" s="30" t="s">
        <v>3</v>
      </c>
      <c r="M19" s="31"/>
      <c r="N19" s="31"/>
      <c r="O19" s="32"/>
      <c r="P19" s="33">
        <f>AVERAGE(B15,D15,F15,H15,J15,L15,N15,P15)</f>
        <v>20</v>
      </c>
    </row>
    <row r="20" spans="1:16" ht="15" x14ac:dyDescent="0.25">
      <c r="L20" s="30" t="s">
        <v>4</v>
      </c>
      <c r="M20" s="31"/>
      <c r="N20" s="31"/>
      <c r="O20" s="32"/>
      <c r="P20" s="33">
        <f>AVERAGE(B16,D16,F16,H16,J16,L16,N16,P16)</f>
        <v>5</v>
      </c>
    </row>
    <row r="21" spans="1:16" s="29" customFormat="1" ht="11.25" x14ac:dyDescent="0.2">
      <c r="A21" s="34"/>
      <c r="B21" s="35"/>
      <c r="C21" s="35"/>
      <c r="D21" s="35"/>
      <c r="E21" s="35"/>
    </row>
    <row r="22" spans="1:16" s="29" customFormat="1" ht="11.25" x14ac:dyDescent="0.2">
      <c r="A22" s="35"/>
      <c r="B22" s="35"/>
      <c r="C22" s="35"/>
      <c r="D22" s="35"/>
      <c r="E22" s="35"/>
    </row>
    <row r="23" spans="1:16" s="29" customFormat="1" ht="11.25" x14ac:dyDescent="0.2">
      <c r="A23" s="35"/>
      <c r="B23" s="35"/>
      <c r="C23" s="35"/>
      <c r="D23" s="35"/>
      <c r="E23" s="35"/>
    </row>
    <row r="24" spans="1:16" s="29" customFormat="1" ht="11.25" x14ac:dyDescent="0.2">
      <c r="A24" s="35"/>
      <c r="B24" s="35"/>
      <c r="C24" s="35"/>
      <c r="D24" s="35"/>
      <c r="E24" s="35"/>
    </row>
    <row r="25" spans="1:16" s="29" customFormat="1" ht="11.25" x14ac:dyDescent="0.2">
      <c r="A25" s="35"/>
      <c r="B25" s="35"/>
      <c r="C25" s="35"/>
      <c r="D25" s="35"/>
      <c r="E25" s="35"/>
    </row>
    <row r="26" spans="1:16" s="29" customFormat="1" ht="11.25" x14ac:dyDescent="0.2">
      <c r="A26" s="35"/>
      <c r="B26" s="35"/>
      <c r="C26" s="35"/>
      <c r="D26" s="35"/>
      <c r="E26" s="35"/>
    </row>
    <row r="27" spans="1:16" x14ac:dyDescent="0.2">
      <c r="A27" s="21"/>
      <c r="B27" s="21"/>
      <c r="C27" s="21"/>
      <c r="D27" s="21"/>
      <c r="E27" s="21"/>
    </row>
  </sheetData>
  <customSheetViews>
    <customSheetView guid="{809CA975-B23D-4EA6-A1B3-71580A2B881A}">
      <selection activeCell="E24" sqref="E24"/>
      <pageMargins left="0.7" right="0.7" top="0.75" bottom="0.75" header="0.3" footer="0.3"/>
    </customSheetView>
    <customSheetView guid="{D4E08381-4326-453B-B349-25D262FEA2D3}">
      <selection activeCell="B10" sqref="B10"/>
      <pageMargins left="0.7" right="0.7" top="0.75" bottom="0.75" header="0.3" footer="0.3"/>
    </customSheetView>
    <customSheetView guid="{9A1272B6-9C98-4ED9-BF00-5E31838AC372}">
      <selection activeCell="B10" sqref="B10"/>
      <pageMargins left="0.7" right="0.7" top="0.75" bottom="0.75" header="0.3" footer="0.3"/>
    </customSheetView>
    <customSheetView guid="{0872C1A3-B987-49E5-ADD3-C8989384EBF6}">
      <selection activeCell="E24" sqref="E24"/>
      <pageMargins left="0.7" right="0.7" top="0.75" bottom="0.75" header="0.3" footer="0.3"/>
    </customSheetView>
  </customSheetViews>
  <mergeCells count="9">
    <mergeCell ref="M8:N8"/>
    <mergeCell ref="O8:P8"/>
    <mergeCell ref="A5:P5"/>
    <mergeCell ref="A8:B8"/>
    <mergeCell ref="C8:D8"/>
    <mergeCell ref="E8:F8"/>
    <mergeCell ref="G8:H8"/>
    <mergeCell ref="I8:J8"/>
    <mergeCell ref="K8:L8"/>
  </mergeCells>
  <phoneticPr fontId="1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U20"/>
  <sheetViews>
    <sheetView zoomScale="90" zoomScaleNormal="100" workbookViewId="0">
      <selection activeCell="E1" sqref="E1:E1048576"/>
    </sheetView>
  </sheetViews>
  <sheetFormatPr defaultRowHeight="12.75" x14ac:dyDescent="0.2"/>
  <cols>
    <col min="1" max="16384" width="9.140625" style="36"/>
  </cols>
  <sheetData>
    <row r="20" spans="21:21" x14ac:dyDescent="0.2">
      <c r="U20" s="36" t="s">
        <v>39</v>
      </c>
    </row>
  </sheetData>
  <customSheetViews>
    <customSheetView guid="{809CA975-B23D-4EA6-A1B3-71580A2B881A}"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 guid="{D4E08381-4326-453B-B349-25D262FEA2D3}"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 guid="{9A1272B6-9C98-4ED9-BF00-5E31838AC372}"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 guid="{0872C1A3-B987-49E5-ADD3-C8989384EBF6}"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s>
  <pageMargins left="0.70866141732283472" right="0.70866141732283472" top="0.74803149606299213" bottom="0.74803149606299213" header="0.31496062992125984" footer="0.31496062992125984"/>
  <pageSetup paperSize="9" orientation="landscape"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20"/>
  <sheetViews>
    <sheetView topLeftCell="A5" zoomScale="110" zoomScaleNormal="110" zoomScaleSheetLayoutView="80" workbookViewId="0">
      <selection activeCell="I47" sqref="I47"/>
    </sheetView>
  </sheetViews>
  <sheetFormatPr defaultRowHeight="12.75" x14ac:dyDescent="0.2"/>
  <cols>
    <col min="1" max="16384" width="9.140625" style="36"/>
  </cols>
  <sheetData>
    <row r="1" spans="3:18" ht="15" x14ac:dyDescent="0.25">
      <c r="C1" s="37" t="s">
        <v>38</v>
      </c>
      <c r="H1" s="37" t="s">
        <v>26</v>
      </c>
      <c r="M1" s="37" t="s">
        <v>25</v>
      </c>
      <c r="R1" s="37" t="s">
        <v>27</v>
      </c>
    </row>
    <row r="18" spans="3:18" ht="7.5" customHeight="1" x14ac:dyDescent="0.2"/>
    <row r="19" spans="3:18" ht="15" x14ac:dyDescent="0.25">
      <c r="C19" s="37" t="s">
        <v>28</v>
      </c>
      <c r="H19" s="37" t="s">
        <v>29</v>
      </c>
      <c r="M19" s="37" t="s">
        <v>30</v>
      </c>
      <c r="R19" s="37" t="s">
        <v>31</v>
      </c>
    </row>
    <row r="20" spans="3:18" ht="7.5" customHeight="1" x14ac:dyDescent="0.2"/>
  </sheetData>
  <customSheetViews>
    <customSheetView guid="{809CA975-B23D-4EA6-A1B3-71580A2B881A}" scale="110" fitToPage="1" topLeftCell="A7">
      <selection activeCell="H38" sqref="H38"/>
      <pageMargins left="0.25" right="0.25" top="0.75" bottom="0.75" header="0.3" footer="0.3"/>
      <pageSetup paperSize="9" scale="75" orientation="landscape" r:id="rId1"/>
    </customSheetView>
    <customSheetView guid="{D4E08381-4326-453B-B349-25D262FEA2D3}" scale="110" fitToPage="1">
      <selection activeCell="H38" sqref="H38"/>
      <pageMargins left="0.25" right="0.25" top="0.75" bottom="0.75" header="0.3" footer="0.3"/>
      <pageSetup paperSize="9" scale="75" orientation="landscape" r:id="rId2"/>
    </customSheetView>
    <customSheetView guid="{9A1272B6-9C98-4ED9-BF00-5E31838AC372}" scale="110" fitToPage="1">
      <selection activeCell="H38" sqref="H38"/>
      <pageMargins left="0.25" right="0.25" top="0.75" bottom="0.75" header="0.3" footer="0.3"/>
      <pageSetup paperSize="9" scale="75" orientation="landscape" r:id="rId3"/>
    </customSheetView>
    <customSheetView guid="{0872C1A3-B987-49E5-ADD3-C8989384EBF6}" scale="110" fitToPage="1">
      <selection activeCell="H38" sqref="H38"/>
      <pageMargins left="0.25" right="0.25" top="0.75" bottom="0.75" header="0.3" footer="0.3"/>
      <pageSetup paperSize="9" scale="75" orientation="landscape" r:id="rId4"/>
    </customSheetView>
  </customSheetViews>
  <phoneticPr fontId="17" type="noConversion"/>
  <pageMargins left="0.25" right="0.25" top="0.75" bottom="0.75" header="0.3" footer="0.3"/>
  <pageSetup paperSize="9" scale="7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Questionnaire light 1</vt:lpstr>
      <vt:lpstr>Feuille d'analyse 1</vt:lpstr>
      <vt:lpstr>Questionnaire light 2</vt:lpstr>
      <vt:lpstr>Feuille d'analyse 2</vt:lpstr>
      <vt:lpstr>Compar Org prof 1-2</vt:lpstr>
      <vt:lpstr>Compar detail 1-2</vt:lpstr>
      <vt:lpstr>'Questionnaire light 1'!Print_Area</vt:lpstr>
    </vt:vector>
  </TitlesOfParts>
  <Company>Helvetas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ITUC</dc:creator>
  <cp:lastModifiedBy>Morrissey, Theo</cp:lastModifiedBy>
  <cp:lastPrinted>2017-01-12T10:22:41Z</cp:lastPrinted>
  <dcterms:created xsi:type="dcterms:W3CDTF">2002-01-10T13:51:54Z</dcterms:created>
  <dcterms:modified xsi:type="dcterms:W3CDTF">2017-02-28T11:25:04Z</dcterms:modified>
</cp:coreProperties>
</file>